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chart14.xml" ContentType="application/vnd.openxmlformats-officedocument.drawingml.char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10.xml" ContentType="application/vnd.openxmlformats-officedocument.drawingml.chart+xml"/>
  <Override PartName="/xl/charts/chart6.xml" ContentType="application/vnd.openxmlformats-officedocument.drawingml.chart+xml"/>
  <Override PartName="/xl/charts/chart11.xml" ContentType="application/vnd.openxmlformats-officedocument.drawingml.chart+xml"/>
  <Override PartName="/xl/charts/chart7.xml" ContentType="application/vnd.openxmlformats-officedocument.drawingml.chart+xml"/>
  <Override PartName="/xl/charts/chart12.xml" ContentType="application/vnd.openxmlformats-officedocument.drawingml.chart+xml"/>
  <Override PartName="/xl/charts/chart8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alyse 1 – Tarifs" sheetId="1" state="visible" r:id="rId3"/>
    <sheet name="Analyse 2 – Primes" sheetId="2" state="visible" r:id="rId4"/>
    <sheet name="Analyse 3 – Effectifs" sheetId="3" state="visible" r:id="rId5"/>
    <sheet name="Analyse 4 – CA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<sst xmlns="http://schemas.openxmlformats.org/spreadsheetml/2006/main" count="122" uniqueCount="52">
  <si>
    <t xml:space="preserve">Analyse graphique 1 – Les tarifs N / N+1</t>
  </si>
  <si>
    <t xml:space="preserve">Pour chaque graphique, indiquer s'il est adapté pour comparer les prix HT N et N+1 de chaque article, puis justifier.</t>
  </si>
  <si>
    <t xml:space="preserve">Les coffrets</t>
  </si>
  <si>
    <t xml:space="preserve">HT N</t>
  </si>
  <si>
    <t xml:space="preserve">Taux</t>
  </si>
  <si>
    <t xml:space="preserve">Montant de la variation</t>
  </si>
  <si>
    <t xml:space="preserve">HT N+1</t>
  </si>
  <si>
    <t xml:space="preserve">Coffret Volume Millions de Cils</t>
  </si>
  <si>
    <t xml:space="preserve">Coffret Éclat Minute</t>
  </si>
  <si>
    <t xml:space="preserve">Coffret Vos Essentiels Maquillage</t>
  </si>
  <si>
    <t xml:space="preserve">Garden Clutch</t>
  </si>
  <si>
    <t xml:space="preserve">Coffret Hypnôse Drama</t>
  </si>
  <si>
    <t xml:space="preserve">Coffret Mascara Céramide Soin Extenseur</t>
  </si>
  <si>
    <t xml:space="preserve">Je choisis ce graphique :</t>
  </si>
  <si>
    <t xml:space="preserve">☐  oui</t>
  </si>
  <si>
    <t xml:space="preserve">☐  non</t>
  </si>
  <si>
    <t xml:space="preserve">Pourquoi ?</t>
  </si>
  <si>
    <t xml:space="preserve">Analyse graphique 2 – Les primes</t>
  </si>
  <si>
    <t xml:space="preserve">Pour chaque graphique, indiquer s'il est adapté pour représenter les deux simulations de prime selon le salaire, puis justifier.</t>
  </si>
  <si>
    <t xml:space="preserve">Salarié</t>
  </si>
  <si>
    <t xml:space="preserve">n° 1</t>
  </si>
  <si>
    <t xml:space="preserve">n° 2</t>
  </si>
  <si>
    <t xml:space="preserve">n° 3</t>
  </si>
  <si>
    <t xml:space="preserve">n° 4</t>
  </si>
  <si>
    <t xml:space="preserve">n° 5</t>
  </si>
  <si>
    <t xml:space="preserve">n° 6</t>
  </si>
  <si>
    <t xml:space="preserve">n° 7</t>
  </si>
  <si>
    <t xml:space="preserve">n° 8</t>
  </si>
  <si>
    <t xml:space="preserve">Salaires bruts</t>
  </si>
  <si>
    <t xml:space="preserve">Prime à 12 %</t>
  </si>
  <si>
    <t xml:space="preserve">Prime à 14,5 %</t>
  </si>
  <si>
    <t xml:space="preserve">Analyse graphique 3 – Les effectifs</t>
  </si>
  <si>
    <t xml:space="preserve">Pour chaque graphique, indiquer s'il est adapté, puis justifier.</t>
  </si>
  <si>
    <t xml:space="preserve">Cadres</t>
  </si>
  <si>
    <t xml:space="preserve">Agents de maîtrise</t>
  </si>
  <si>
    <t xml:space="preserve">Employés</t>
  </si>
  <si>
    <t xml:space="preserve">Ouvriers d'entrepôt</t>
  </si>
  <si>
    <t xml:space="preserve">Total</t>
  </si>
  <si>
    <t xml:space="preserve">Effectif</t>
  </si>
  <si>
    <t xml:space="preserve">%</t>
  </si>
  <si>
    <t xml:space="preserve">Objectif : représenter la répartition des salariés par catégorie.</t>
  </si>
  <si>
    <t xml:space="preserve">Objectif : représenter la proportion de femmes dans chaque catégorie.</t>
  </si>
  <si>
    <t xml:space="preserve">Hommes</t>
  </si>
  <si>
    <t xml:space="preserve">Femmes</t>
  </si>
  <si>
    <t xml:space="preserve">% de femmes</t>
  </si>
  <si>
    <t xml:space="preserve">Analyse graphique 4 – Le chiffre d'affaires N / N+1</t>
  </si>
  <si>
    <t xml:space="preserve">Pour chaque graphique, indiquer s'il est adapté pour visualiser l'évolution du CA entre N et N+1, puis justifier.</t>
  </si>
  <si>
    <t xml:space="preserve">Qté vendue</t>
  </si>
  <si>
    <t xml:space="preserve">CA N</t>
  </si>
  <si>
    <t xml:space="preserve">Évolution</t>
  </si>
  <si>
    <t xml:space="preserve">CA* prévisionnel N+1</t>
  </si>
  <si>
    <t xml:space="preserve">* CA : chiffre d'affaires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</si>
</sst>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\+0%;\-0%;0%"/>
    <numFmt numFmtId="167" formatCode="#,##0&quot; €&quot;"/>
    <numFmt numFmtId="168" formatCode="#,##0.00"/>
    <numFmt numFmtId="169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ptos"/>
      <family val="0"/>
      <charset val="1"/>
    </font>
    <font>
      <i val="true"/>
      <sz val="11"/>
      <color rgb="FF7F7F7F"/>
      <name val="Aptos"/>
      <family val="0"/>
      <charset val="1"/>
    </font>
    <font>
      <b val="true"/>
      <sz val="11"/>
      <color rgb="FF80340D"/>
      <name val="Aptos"/>
      <family val="0"/>
      <charset val="1"/>
    </font>
    <font>
      <b val="true"/>
      <sz val="11"/>
      <color rgb="FF262626"/>
      <name val="Aptos"/>
      <family val="0"/>
      <charset val="1"/>
    </font>
    <font>
      <sz val="11"/>
      <color rgb="FF262626"/>
      <name val="Aptos"/>
      <family val="0"/>
      <charset val="1"/>
    </font>
    <font>
      <sz val="10"/>
      <color rgb="FF000000"/>
      <name val="Calibri"/>
      <family val="2"/>
    </font>
    <font>
      <i val="true"/>
      <sz val="11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0340D"/>
        <bgColor rgb="FFAB4744"/>
      </patternFill>
    </fill>
    <fill>
      <patternFill patternType="solid">
        <fgColor rgb="FFE8E8E8"/>
        <bgColor rgb="FFD9D9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/>
      <bottom style="dotted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A64F"/>
      <rgbColor rgb="FF800080"/>
      <rgbColor rgb="FF4F81BD"/>
      <rgbColor rgb="FFBFBFBF"/>
      <rgbColor rgb="FF7F7F7F"/>
      <rgbColor rgb="FF93A9CE"/>
      <rgbColor rgb="FFAB4744"/>
      <rgbColor rgb="FFE8E8E8"/>
      <rgbColor rgb="FFCCFFFF"/>
      <rgbColor rgb="FF660066"/>
      <rgbColor rgb="FFDC853E"/>
      <rgbColor rgb="FF4672A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BBB59"/>
      <rgbColor rgb="FFD09493"/>
      <rgbColor rgb="FFCC99FF"/>
      <rgbColor rgb="FFFFCC99"/>
      <rgbColor rgb="FF4A7EBB"/>
      <rgbColor rgb="FF4BACC6"/>
      <rgbColor rgb="FF98B855"/>
      <rgbColor rgb="FFFFCC00"/>
      <rgbColor rgb="FFF79646"/>
      <rgbColor rgb="FFC0504D"/>
      <rgbColor rgb="FF725990"/>
      <rgbColor rgb="FF878787"/>
      <rgbColor rgb="FF003366"/>
      <rgbColor rgb="FF4299B0"/>
      <rgbColor rgb="FF003300"/>
      <rgbColor rgb="FF333300"/>
      <rgbColor rgb="FF80340D"/>
      <rgbColor rgb="FFBE4B48"/>
      <rgbColor rgb="FF8064A2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1 – Tarifs'!B4</c:f>
              <c:strCache>
                <c:ptCount val="1"/>
                <c:pt idx="0">
                  <c:v>HT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Coffret Volume Millions de Cils</c:v>
                </c:pt>
                <c:pt idx="1">
                  <c:v>Coffret Éclat Minute</c:v>
                </c:pt>
                <c:pt idx="2">
                  <c:v>Coffret Vos Essentiels Maquillage</c:v>
                </c:pt>
                <c:pt idx="3">
                  <c:v>Garden Clutch</c:v>
                </c:pt>
                <c:pt idx="4">
                  <c:v>Coffret Hypnôse Drama</c:v>
                </c:pt>
                <c:pt idx="5">
                  <c:v>Coffret Mascara Céramide Soin Extenseur</c:v>
                </c:pt>
              </c:strCache>
            </c:strRef>
          </c:cat>
          <c:val>
            <c:numRef>
              <c:f>'Analyse 1 – Tarifs'!$B$5:$B$10</c:f>
              <c:numCache>
                <c:formatCode>#,##0.00" €"</c:formatCode>
                <c:ptCount val="6"/>
                <c:pt idx="0">
                  <c:v>17.2</c:v>
                </c:pt>
                <c:pt idx="1">
                  <c:v>26.4</c:v>
                </c:pt>
                <c:pt idx="2">
                  <c:v>15.5</c:v>
                </c:pt>
                <c:pt idx="3">
                  <c:v>70.9</c:v>
                </c:pt>
                <c:pt idx="4">
                  <c:v>28.3</c:v>
                </c:pt>
                <c:pt idx="5">
                  <c:v>28.4</c:v>
                </c:pt>
              </c:numCache>
            </c:numRef>
          </c:val>
        </c:ser>
        <c:ser>
          <c:idx val="1"/>
          <c:order val="1"/>
          <c:tx>
            <c:strRef>
              <c:f>'Analyse 1 – Tarifs'!E4</c:f>
              <c:strCache>
                <c:ptCount val="1"/>
                <c:pt idx="0">
                  <c:v>HT N+1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Coffret Volume Millions de Cils</c:v>
                </c:pt>
                <c:pt idx="1">
                  <c:v>Coffret Éclat Minute</c:v>
                </c:pt>
                <c:pt idx="2">
                  <c:v>Coffret Vos Essentiels Maquillage</c:v>
                </c:pt>
                <c:pt idx="3">
                  <c:v>Garden Clutch</c:v>
                </c:pt>
                <c:pt idx="4">
                  <c:v>Coffret Hypnôse Drama</c:v>
                </c:pt>
                <c:pt idx="5">
                  <c:v>Coffret Mascara Céramide Soin Extenseur</c:v>
                </c:pt>
              </c:strCache>
            </c:strRef>
          </c:cat>
          <c:val>
            <c:numRef>
              <c:f>'Analyse 1 – Tarifs'!$E$5:$E$10</c:f>
              <c:numCache>
                <c:formatCode>#,##0.00" €"</c:formatCode>
                <c:ptCount val="6"/>
                <c:pt idx="0">
                  <c:v>18.232</c:v>
                </c:pt>
                <c:pt idx="1">
                  <c:v>27.984</c:v>
                </c:pt>
                <c:pt idx="2">
                  <c:v>16.43</c:v>
                </c:pt>
                <c:pt idx="3">
                  <c:v>76.572</c:v>
                </c:pt>
                <c:pt idx="4">
                  <c:v>30.564</c:v>
                </c:pt>
                <c:pt idx="5">
                  <c:v>27.548</c:v>
                </c:pt>
              </c:numCache>
            </c:numRef>
          </c:val>
        </c:ser>
        <c:gapWidth val="150"/>
        <c:overlap val="0"/>
        <c:axId val="594734"/>
        <c:axId val="90079377"/>
      </c:barChart>
      <c:catAx>
        <c:axId val="59473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079377"/>
        <c:crosses val="autoZero"/>
        <c:auto val="1"/>
        <c:lblAlgn val="ctr"/>
        <c:lblOffset val="100"/>
        <c:noMultiLvlLbl val="0"/>
      </c:catAx>
      <c:valAx>
        <c:axId val="900793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473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'Analyse 1 – Tarifs'!E4</c:f>
              <c:strCache>
                <c:ptCount val="1"/>
                <c:pt idx="0">
                  <c:v>HT N+1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f796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1 – Tarifs'!$A$5:$A$10</c:f>
              <c:strCache>
                <c:ptCount val="6"/>
                <c:pt idx="0">
                  <c:v>Coffret Volume Millions de Cils</c:v>
                </c:pt>
                <c:pt idx="1">
                  <c:v>Coffret Éclat Minute</c:v>
                </c:pt>
                <c:pt idx="2">
                  <c:v>Coffret Vos Essentiels Maquillage</c:v>
                </c:pt>
                <c:pt idx="3">
                  <c:v>Garden Clutch</c:v>
                </c:pt>
                <c:pt idx="4">
                  <c:v>Coffret Hypnôse Drama</c:v>
                </c:pt>
                <c:pt idx="5">
                  <c:v>Coffret Mascara Céramide Soin Extenseur</c:v>
                </c:pt>
              </c:strCache>
            </c:strRef>
          </c:cat>
          <c:val>
            <c:numRef>
              <c:f>'Analyse 1 – Tarifs'!$E$5:$E$10</c:f>
              <c:numCache>
                <c:formatCode>#,##0.00" €"</c:formatCode>
                <c:ptCount val="6"/>
                <c:pt idx="0">
                  <c:v>18.232</c:v>
                </c:pt>
                <c:pt idx="1">
                  <c:v>27.984</c:v>
                </c:pt>
                <c:pt idx="2">
                  <c:v>16.43</c:v>
                </c:pt>
                <c:pt idx="3">
                  <c:v>76.572</c:v>
                </c:pt>
                <c:pt idx="4">
                  <c:v>30.564</c:v>
                </c:pt>
                <c:pt idx="5">
                  <c:v>27.548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percentStacked"/>
        <c:varyColors val="0"/>
        <c:ser>
          <c:idx val="0"/>
          <c:order val="0"/>
          <c:tx>
            <c:strRef>
              <c:f>'Analyse 1 – Tarifs'!B4</c:f>
              <c:strCache>
                <c:ptCount val="1"/>
                <c:pt idx="0">
                  <c:v>HT N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Coffret Volume Millions de Cils</c:v>
                </c:pt>
                <c:pt idx="1">
                  <c:v>Coffret Éclat Minute</c:v>
                </c:pt>
                <c:pt idx="2">
                  <c:v>Coffret Vos Essentiels Maquillage</c:v>
                </c:pt>
                <c:pt idx="3">
                  <c:v>Garden Clutch</c:v>
                </c:pt>
                <c:pt idx="4">
                  <c:v>Coffret Hypnôse Drama</c:v>
                </c:pt>
                <c:pt idx="5">
                  <c:v>Coffret Mascara Céramide Soin Extenseur</c:v>
                </c:pt>
              </c:strCache>
            </c:strRef>
          </c:cat>
          <c:val>
            <c:numRef>
              <c:f>'Analyse 1 – Tarifs'!$B$5:$B$10</c:f>
              <c:numCache>
                <c:formatCode>#,##0.00" €"</c:formatCode>
                <c:ptCount val="6"/>
                <c:pt idx="0">
                  <c:v>17.2</c:v>
                </c:pt>
                <c:pt idx="1">
                  <c:v>26.4</c:v>
                </c:pt>
                <c:pt idx="2">
                  <c:v>15.5</c:v>
                </c:pt>
                <c:pt idx="3">
                  <c:v>70.9</c:v>
                </c:pt>
                <c:pt idx="4">
                  <c:v>28.3</c:v>
                </c:pt>
                <c:pt idx="5">
                  <c:v>28.4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'Analyse 1 – Tarifs'!E4</c:f>
              <c:strCache>
                <c:ptCount val="1"/>
                <c:pt idx="0">
                  <c:v>HT N+1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Coffret Volume Millions de Cils</c:v>
                </c:pt>
                <c:pt idx="1">
                  <c:v>Coffret Éclat Minute</c:v>
                </c:pt>
                <c:pt idx="2">
                  <c:v>Coffret Vos Essentiels Maquillage</c:v>
                </c:pt>
                <c:pt idx="3">
                  <c:v>Garden Clutch</c:v>
                </c:pt>
                <c:pt idx="4">
                  <c:v>Coffret Hypnôse Drama</c:v>
                </c:pt>
                <c:pt idx="5">
                  <c:v>Coffret Mascara Céramide Soin Extenseur</c:v>
                </c:pt>
              </c:strCache>
            </c:strRef>
          </c:cat>
          <c:val>
            <c:numRef>
              <c:f>'Analyse 1 – Tarifs'!$E$5:$E$10</c:f>
              <c:numCache>
                <c:formatCode>#,##0.00" €"</c:formatCode>
                <c:ptCount val="6"/>
                <c:pt idx="0">
                  <c:v>18.232</c:v>
                </c:pt>
                <c:pt idx="1">
                  <c:v>27.984</c:v>
                </c:pt>
                <c:pt idx="2">
                  <c:v>16.43</c:v>
                </c:pt>
                <c:pt idx="3">
                  <c:v>76.572</c:v>
                </c:pt>
                <c:pt idx="4">
                  <c:v>30.564</c:v>
                </c:pt>
                <c:pt idx="5">
                  <c:v>27.548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238930"/>
        <c:axId val="40921674"/>
      </c:lineChart>
      <c:catAx>
        <c:axId val="12389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921674"/>
        <c:crosses val="autoZero"/>
        <c:auto val="1"/>
        <c:lblAlgn val="ctr"/>
        <c:lblOffset val="100"/>
        <c:noMultiLvlLbl val="0"/>
      </c:catAx>
      <c:valAx>
        <c:axId val="4092167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[$-409]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3893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'Analyse 2 – Primes'!A5</c:f>
              <c:strCache>
                <c:ptCount val="1"/>
                <c:pt idx="0">
                  <c:v>Salaires bruts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Primes'!$B$5:$I$5</c:f>
              <c:numCache>
                <c:formatCode>#,##0.00</c:formatCode>
                <c:ptCount val="8"/>
                <c:pt idx="0">
                  <c:v>1870</c:v>
                </c:pt>
                <c:pt idx="1">
                  <c:v>1950</c:v>
                </c:pt>
                <c:pt idx="2">
                  <c:v>2080</c:v>
                </c:pt>
                <c:pt idx="3">
                  <c:v>2180</c:v>
                </c:pt>
                <c:pt idx="4">
                  <c:v>2450</c:v>
                </c:pt>
                <c:pt idx="5">
                  <c:v>2660</c:v>
                </c:pt>
                <c:pt idx="6">
                  <c:v>3260</c:v>
                </c:pt>
                <c:pt idx="7">
                  <c:v>3890</c:v>
                </c:pt>
              </c:numCache>
            </c:numRef>
          </c:val>
        </c:ser>
        <c:ser>
          <c:idx val="1"/>
          <c:order val="1"/>
          <c:tx>
            <c:strRef>
              <c:f>'Analyse 2 – Primes'!A6</c:f>
              <c:strCache>
                <c:ptCount val="1"/>
                <c:pt idx="0">
                  <c:v>Prime à 12 %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Primes'!$B$6:$I$6</c:f>
              <c:numCache>
                <c:formatCode>#,##0.00</c:formatCode>
                <c:ptCount val="8"/>
                <c:pt idx="0">
                  <c:v>224.4</c:v>
                </c:pt>
                <c:pt idx="1">
                  <c:v>234</c:v>
                </c:pt>
                <c:pt idx="2">
                  <c:v>249.6</c:v>
                </c:pt>
                <c:pt idx="3">
                  <c:v>261.6</c:v>
                </c:pt>
                <c:pt idx="4">
                  <c:v>294</c:v>
                </c:pt>
                <c:pt idx="5">
                  <c:v>319.2</c:v>
                </c:pt>
                <c:pt idx="6">
                  <c:v>391.2</c:v>
                </c:pt>
                <c:pt idx="7">
                  <c:v>466.8</c:v>
                </c:pt>
              </c:numCache>
            </c:numRef>
          </c:val>
        </c:ser>
        <c:ser>
          <c:idx val="2"/>
          <c:order val="2"/>
          <c:tx>
            <c:strRef>
              <c:f>'Analyse 2 – Primes'!A7</c:f>
              <c:strCache>
                <c:ptCount val="1"/>
                <c:pt idx="0">
                  <c:v>Prime à 14,5 %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Primes'!$B$7:$I$7</c:f>
              <c:numCache>
                <c:formatCode>#,##0.00</c:formatCode>
                <c:ptCount val="8"/>
                <c:pt idx="0">
                  <c:v>271.15</c:v>
                </c:pt>
                <c:pt idx="1">
                  <c:v>282.75</c:v>
                </c:pt>
                <c:pt idx="2">
                  <c:v>301.6</c:v>
                </c:pt>
                <c:pt idx="3">
                  <c:v>316.1</c:v>
                </c:pt>
                <c:pt idx="4">
                  <c:v>355.25</c:v>
                </c:pt>
                <c:pt idx="5">
                  <c:v>385.7</c:v>
                </c:pt>
                <c:pt idx="6">
                  <c:v>472.7</c:v>
                </c:pt>
                <c:pt idx="7">
                  <c:v>564.05</c:v>
                </c:pt>
              </c:numCache>
            </c:numRef>
          </c:val>
        </c:ser>
        <c:gapWidth val="150"/>
        <c:overlap val="0"/>
        <c:axId val="26644164"/>
        <c:axId val="55414444"/>
      </c:barChart>
      <c:catAx>
        <c:axId val="266441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414444"/>
        <c:crosses val="autoZero"/>
        <c:auto val="1"/>
        <c:lblAlgn val="ctr"/>
        <c:lblOffset val="100"/>
        <c:noMultiLvlLbl val="0"/>
      </c:catAx>
      <c:valAx>
        <c:axId val="5541444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64416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'Analyse 2 – Primes'!A5</c:f>
              <c:strCache>
                <c:ptCount val="1"/>
                <c:pt idx="0">
                  <c:v>Salaires bruts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Primes'!$B$5:$I$5</c:f>
              <c:numCache>
                <c:formatCode>#,##0.00</c:formatCode>
                <c:ptCount val="8"/>
                <c:pt idx="0">
                  <c:v>1870</c:v>
                </c:pt>
                <c:pt idx="1">
                  <c:v>1950</c:v>
                </c:pt>
                <c:pt idx="2">
                  <c:v>2080</c:v>
                </c:pt>
                <c:pt idx="3">
                  <c:v>2180</c:v>
                </c:pt>
                <c:pt idx="4">
                  <c:v>2450</c:v>
                </c:pt>
                <c:pt idx="5">
                  <c:v>2660</c:v>
                </c:pt>
                <c:pt idx="6">
                  <c:v>3260</c:v>
                </c:pt>
                <c:pt idx="7">
                  <c:v>3890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'Analyse 2 – Primes'!A6</c:f>
              <c:strCache>
                <c:ptCount val="1"/>
                <c:pt idx="0">
                  <c:v>Prime à 12 %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Primes'!$B$6:$I$6</c:f>
              <c:numCache>
                <c:formatCode>#,##0.00</c:formatCode>
                <c:ptCount val="8"/>
                <c:pt idx="0">
                  <c:v>224.4</c:v>
                </c:pt>
                <c:pt idx="1">
                  <c:v>234</c:v>
                </c:pt>
                <c:pt idx="2">
                  <c:v>249.6</c:v>
                </c:pt>
                <c:pt idx="3">
                  <c:v>261.6</c:v>
                </c:pt>
                <c:pt idx="4">
                  <c:v>294</c:v>
                </c:pt>
                <c:pt idx="5">
                  <c:v>319.2</c:v>
                </c:pt>
                <c:pt idx="6">
                  <c:v>391.2</c:v>
                </c:pt>
                <c:pt idx="7">
                  <c:v>466.8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'Analyse 2 – Primes'!A7</c:f>
              <c:strCache>
                <c:ptCount val="1"/>
                <c:pt idx="0">
                  <c:v>Prime à 14,5 %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Primes'!$B$7:$I$7</c:f>
              <c:numCache>
                <c:formatCode>#,##0.00</c:formatCode>
                <c:ptCount val="8"/>
                <c:pt idx="0">
                  <c:v>271.15</c:v>
                </c:pt>
                <c:pt idx="1">
                  <c:v>282.75</c:v>
                </c:pt>
                <c:pt idx="2">
                  <c:v>301.6</c:v>
                </c:pt>
                <c:pt idx="3">
                  <c:v>316.1</c:v>
                </c:pt>
                <c:pt idx="4">
                  <c:v>355.25</c:v>
                </c:pt>
                <c:pt idx="5">
                  <c:v>385.7</c:v>
                </c:pt>
                <c:pt idx="6">
                  <c:v>472.7</c:v>
                </c:pt>
                <c:pt idx="7">
                  <c:v>564.05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0971627"/>
        <c:axId val="65404362"/>
      </c:lineChart>
      <c:catAx>
        <c:axId val="609716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404362"/>
        <c:crosses val="autoZero"/>
        <c:auto val="1"/>
        <c:lblAlgn val="ctr"/>
        <c:lblOffset val="100"/>
        <c:noMultiLvlLbl val="0"/>
      </c:catAx>
      <c:valAx>
        <c:axId val="6540436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97162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Primes'!$B$5:$I$5</c:f>
              <c:numCache>
                <c:formatCode>#,##0.00</c:formatCode>
                <c:ptCount val="8"/>
                <c:pt idx="0">
                  <c:v>1870</c:v>
                </c:pt>
                <c:pt idx="1">
                  <c:v>1950</c:v>
                </c:pt>
                <c:pt idx="2">
                  <c:v>2080</c:v>
                </c:pt>
                <c:pt idx="3">
                  <c:v>2180</c:v>
                </c:pt>
                <c:pt idx="4">
                  <c:v>2450</c:v>
                </c:pt>
                <c:pt idx="5">
                  <c:v>2660</c:v>
                </c:pt>
                <c:pt idx="6">
                  <c:v>3260</c:v>
                </c:pt>
                <c:pt idx="7">
                  <c:v>3890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'Analyse 3 – Effectifs'!A5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Effectifs'!$B$4:$E$4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Effectifs'!$B$5:$E$5</c:f>
              <c:numCache>
                <c:formatCode>0</c:formatCode>
                <c:ptCount val="4"/>
                <c:pt idx="0">
                  <c:v>2</c:v>
                </c:pt>
                <c:pt idx="1">
                  <c:v>4</c:v>
                </c:pt>
                <c:pt idx="2">
                  <c:v>13</c:v>
                </c:pt>
                <c:pt idx="3">
                  <c:v>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503077"/>
        <c:axId val="73629900"/>
      </c:lineChart>
      <c:catAx>
        <c:axId val="950307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629900"/>
        <c:crosses val="autoZero"/>
        <c:auto val="1"/>
        <c:lblAlgn val="ctr"/>
        <c:lblOffset val="100"/>
        <c:noMultiLvlLbl val="0"/>
      </c:catAx>
      <c:valAx>
        <c:axId val="7362990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0307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3 – Effectifs'!A6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Effectifs'!$B$4:$F$4</c:f>
              <c:strCache>
                <c:ptCount val="5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  <c:pt idx="4">
                  <c:v>Total</c:v>
                </c:pt>
              </c:strCache>
            </c:strRef>
          </c:cat>
          <c:val>
            <c:numRef>
              <c:f>'Analyse 3 – Effectifs'!$B$6:$F$6</c:f>
              <c:numCache>
                <c:formatCode>0</c:formatCode>
                <c:ptCount val="5"/>
                <c:pt idx="0">
                  <c:v>8</c:v>
                </c:pt>
                <c:pt idx="1">
                  <c:v>16</c:v>
                </c:pt>
                <c:pt idx="2">
                  <c:v>52</c:v>
                </c:pt>
                <c:pt idx="3">
                  <c:v>24</c:v>
                </c:pt>
                <c:pt idx="4">
                  <c:v>100</c:v>
                </c:pt>
              </c:numCache>
            </c:numRef>
          </c:val>
        </c:ser>
        <c:gapWidth val="150"/>
        <c:overlap val="0"/>
        <c:axId val="97527588"/>
        <c:axId val="8911413"/>
      </c:barChart>
      <c:catAx>
        <c:axId val="975275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11413"/>
        <c:crosses val="autoZero"/>
        <c:auto val="1"/>
        <c:lblAlgn val="ctr"/>
        <c:lblOffset val="100"/>
        <c:noMultiLvlLbl val="0"/>
      </c:catAx>
      <c:valAx>
        <c:axId val="891141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52758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3 – Effectifs'!$B$4:$F$4</c:f>
              <c:strCache>
                <c:ptCount val="5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  <c:pt idx="4">
                  <c:v>Total</c:v>
                </c:pt>
              </c:strCache>
            </c:strRef>
          </c:cat>
          <c:val>
            <c:numRef>
              <c:f>'Analyse 3 – Effectifs'!$B$5:$F$5</c:f>
              <c:numCache>
                <c:formatCode>0</c:formatCode>
                <c:ptCount val="5"/>
                <c:pt idx="0">
                  <c:v>2</c:v>
                </c:pt>
                <c:pt idx="1">
                  <c:v>4</c:v>
                </c:pt>
                <c:pt idx="2">
                  <c:v>13</c:v>
                </c:pt>
                <c:pt idx="3">
                  <c:v>6</c:v>
                </c:pt>
                <c:pt idx="4">
                  <c:v>25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'Analyse 3 – Effectifs'!A60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Effectifs'!$B$60:$E$60</c:f>
              <c:numCache>
                <c:formatCode>0</c:formatCode>
                <c:ptCount val="4"/>
                <c:pt idx="0">
                  <c:v>2</c:v>
                </c:pt>
                <c:pt idx="1">
                  <c:v>4</c:v>
                </c:pt>
                <c:pt idx="2">
                  <c:v>13</c:v>
                </c:pt>
                <c:pt idx="3">
                  <c:v>6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3 – Effectifs'!A60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Effectifs'!$B$60:$E$60</c:f>
              <c:numCache>
                <c:formatCode>0</c:formatCode>
                <c:ptCount val="4"/>
                <c:pt idx="0">
                  <c:v>2</c:v>
                </c:pt>
                <c:pt idx="1">
                  <c:v>4</c:v>
                </c:pt>
                <c:pt idx="2">
                  <c:v>13</c:v>
                </c:pt>
                <c:pt idx="3">
                  <c:v>6</c:v>
                </c:pt>
              </c:numCache>
            </c:numRef>
          </c:val>
        </c:ser>
        <c:gapWidth val="150"/>
        <c:overlap val="0"/>
        <c:axId val="99945237"/>
        <c:axId val="68550354"/>
      </c:barChart>
      <c:lineChart>
        <c:grouping val="standard"/>
        <c:varyColors val="0"/>
        <c:ser>
          <c:idx val="1"/>
          <c:order val="1"/>
          <c:tx>
            <c:strRef>
              <c:f>'Analyse 3 – Effectifs'!A62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Effectifs'!$B$62:$E$62</c:f>
              <c:numCache>
                <c:formatCode>0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11</c:v>
                </c:pt>
                <c:pt idx="3">
                  <c:v>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40083281"/>
        <c:axId val="91593058"/>
      </c:lineChart>
      <c:catAx>
        <c:axId val="9994523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550354"/>
        <c:crosses val="autoZero"/>
        <c:auto val="1"/>
        <c:lblAlgn val="ctr"/>
        <c:lblOffset val="100"/>
        <c:noMultiLvlLbl val="0"/>
      </c:catAx>
      <c:valAx>
        <c:axId val="6855035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945237"/>
        <c:crosses val="autoZero"/>
        <c:crossBetween val="between"/>
      </c:valAx>
      <c:catAx>
        <c:axId val="40083281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593058"/>
        <c:crosses val="autoZero"/>
        <c:auto val="1"/>
        <c:lblAlgn val="ctr"/>
        <c:lblOffset val="100"/>
        <c:noMultiLvlLbl val="0"/>
      </c:catAx>
      <c:valAx>
        <c:axId val="91593058"/>
        <c:scaling>
          <c:orientation val="minMax"/>
        </c:scaling>
        <c:delete val="0"/>
        <c:axPos val="r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083281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'Analyse 3 – Effectifs'!A60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Effectifs'!$B$60:$E$60</c:f>
              <c:numCache>
                <c:formatCode>0</c:formatCode>
                <c:ptCount val="4"/>
                <c:pt idx="0">
                  <c:v>2</c:v>
                </c:pt>
                <c:pt idx="1">
                  <c:v>4</c:v>
                </c:pt>
                <c:pt idx="2">
                  <c:v>13</c:v>
                </c:pt>
                <c:pt idx="3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'Analyse 3 – Effectifs'!A61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Effectifs'!$B$61:$E$61</c:f>
              <c:numCache>
                <c:formatCode>0</c:formatCode>
                <c:ptCount val="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'Analyse 3 – Effectifs'!A62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Effectifs'!$B$62:$E$62</c:f>
              <c:numCache>
                <c:formatCode>0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11</c:v>
                </c:pt>
                <c:pt idx="3">
                  <c:v>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4457062"/>
        <c:axId val="54237021"/>
      </c:lineChart>
      <c:catAx>
        <c:axId val="744570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237021"/>
        <c:crosses val="autoZero"/>
        <c:auto val="1"/>
        <c:lblAlgn val="ctr"/>
        <c:lblOffset val="100"/>
        <c:noMultiLvlLbl val="0"/>
      </c:catAx>
      <c:valAx>
        <c:axId val="5423702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45706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4 – CA'!D4</c:f>
              <c:strCache>
                <c:ptCount val="1"/>
                <c:pt idx="0">
                  <c:v>CA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Coffret Volume Millions de Cils</c:v>
                </c:pt>
                <c:pt idx="1">
                  <c:v>Coffret Éclat Minute</c:v>
                </c:pt>
                <c:pt idx="2">
                  <c:v>Coffret Vos Essentiels Maquillage</c:v>
                </c:pt>
                <c:pt idx="3">
                  <c:v>Garden Clutch</c:v>
                </c:pt>
                <c:pt idx="4">
                  <c:v>Coffret Hypnôse Drama</c:v>
                </c:pt>
                <c:pt idx="5">
                  <c:v>Coffret Mascara Céramide Soin Extenseur</c:v>
                </c:pt>
              </c:strCache>
            </c:strRef>
          </c:cat>
          <c:val>
            <c:numRef>
              <c:f>'Analyse 4 – CA'!$D$5:$D$10</c:f>
              <c:numCache>
                <c:formatCode>#,##0.00" €"</c:formatCode>
                <c:ptCount val="6"/>
                <c:pt idx="0">
                  <c:v>41280</c:v>
                </c:pt>
                <c:pt idx="1">
                  <c:v>43560</c:v>
                </c:pt>
                <c:pt idx="2">
                  <c:v>48050</c:v>
                </c:pt>
                <c:pt idx="3">
                  <c:v>29778</c:v>
                </c:pt>
                <c:pt idx="4">
                  <c:v>36224</c:v>
                </c:pt>
                <c:pt idx="5">
                  <c:v>27264</c:v>
                </c:pt>
              </c:numCache>
            </c:numRef>
          </c:val>
        </c:ser>
        <c:ser>
          <c:idx val="1"/>
          <c:order val="1"/>
          <c:tx>
            <c:strRef>
              <c:f>'Analyse 4 – CA'!F4</c:f>
              <c:strCache>
                <c:ptCount val="1"/>
                <c:pt idx="0">
                  <c:v>CA* prévisionnel N+1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Coffret Volume Millions de Cils</c:v>
                </c:pt>
                <c:pt idx="1">
                  <c:v>Coffret Éclat Minute</c:v>
                </c:pt>
                <c:pt idx="2">
                  <c:v>Coffret Vos Essentiels Maquillage</c:v>
                </c:pt>
                <c:pt idx="3">
                  <c:v>Garden Clutch</c:v>
                </c:pt>
                <c:pt idx="4">
                  <c:v>Coffret Hypnôse Drama</c:v>
                </c:pt>
                <c:pt idx="5">
                  <c:v>Coffret Mascara Céramide Soin Extenseur</c:v>
                </c:pt>
              </c:strCache>
            </c:strRef>
          </c:cat>
          <c:val>
            <c:numRef>
              <c:f>'Analyse 4 – CA'!$F$5:$F$10</c:f>
              <c:numCache>
                <c:formatCode>#,##0.00" €"</c:formatCode>
                <c:ptCount val="6"/>
                <c:pt idx="0">
                  <c:v>45408</c:v>
                </c:pt>
                <c:pt idx="1">
                  <c:v>46173.6</c:v>
                </c:pt>
                <c:pt idx="2">
                  <c:v>51894</c:v>
                </c:pt>
                <c:pt idx="3">
                  <c:v>30969.12</c:v>
                </c:pt>
                <c:pt idx="4">
                  <c:v>40570.88</c:v>
                </c:pt>
                <c:pt idx="5">
                  <c:v>25355.52</c:v>
                </c:pt>
              </c:numCache>
            </c:numRef>
          </c:val>
        </c:ser>
        <c:gapWidth val="150"/>
        <c:overlap val="0"/>
        <c:axId val="15394801"/>
        <c:axId val="93459493"/>
      </c:barChart>
      <c:catAx>
        <c:axId val="153948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459493"/>
        <c:crosses val="autoZero"/>
        <c:auto val="1"/>
        <c:lblAlgn val="ctr"/>
        <c:lblOffset val="100"/>
        <c:noMultiLvlLbl val="0"/>
      </c:catAx>
      <c:valAx>
        <c:axId val="9345949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539480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'Analyse 4 – CA'!D4</c:f>
              <c:strCache>
                <c:ptCount val="1"/>
                <c:pt idx="0">
                  <c:v>CA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f796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4 – CA'!$A$5:$A$10</c:f>
              <c:strCache>
                <c:ptCount val="6"/>
                <c:pt idx="0">
                  <c:v>Coffret Volume Millions de Cils</c:v>
                </c:pt>
                <c:pt idx="1">
                  <c:v>Coffret Éclat Minute</c:v>
                </c:pt>
                <c:pt idx="2">
                  <c:v>Coffret Vos Essentiels Maquillage</c:v>
                </c:pt>
                <c:pt idx="3">
                  <c:v>Garden Clutch</c:v>
                </c:pt>
                <c:pt idx="4">
                  <c:v>Coffret Hypnôse Drama</c:v>
                </c:pt>
                <c:pt idx="5">
                  <c:v>Coffret Mascara Céramide Soin Extenseur</c:v>
                </c:pt>
              </c:strCache>
            </c:strRef>
          </c:cat>
          <c:val>
            <c:numRef>
              <c:f>'Analyse 4 – CA'!$D$5:$D$10</c:f>
              <c:numCache>
                <c:formatCode>#,##0.00" €"</c:formatCode>
                <c:ptCount val="6"/>
                <c:pt idx="0">
                  <c:v>41280</c:v>
                </c:pt>
                <c:pt idx="1">
                  <c:v>43560</c:v>
                </c:pt>
                <c:pt idx="2">
                  <c:v>48050</c:v>
                </c:pt>
                <c:pt idx="3">
                  <c:v>29778</c:v>
                </c:pt>
                <c:pt idx="4">
                  <c:v>36224</c:v>
                </c:pt>
                <c:pt idx="5">
                  <c:v>27264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stacked"/>
        <c:varyColors val="0"/>
        <c:ser>
          <c:idx val="0"/>
          <c:order val="0"/>
          <c:tx>
            <c:strRef>
              <c:f>'Analyse 4 – CA'!D4</c:f>
              <c:strCache>
                <c:ptCount val="1"/>
                <c:pt idx="0">
                  <c:v>CA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Coffret Volume Millions de Cils</c:v>
                </c:pt>
                <c:pt idx="1">
                  <c:v>Coffret Éclat Minute</c:v>
                </c:pt>
                <c:pt idx="2">
                  <c:v>Coffret Vos Essentiels Maquillage</c:v>
                </c:pt>
                <c:pt idx="3">
                  <c:v>Garden Clutch</c:v>
                </c:pt>
                <c:pt idx="4">
                  <c:v>Coffret Hypnôse Drama</c:v>
                </c:pt>
                <c:pt idx="5">
                  <c:v>Coffret Mascara Céramide Soin Extenseur</c:v>
                </c:pt>
              </c:strCache>
            </c:strRef>
          </c:cat>
          <c:val>
            <c:numRef>
              <c:f>'Analyse 4 – CA'!$D$5:$D$10</c:f>
              <c:numCache>
                <c:formatCode>#,##0.00" €"</c:formatCode>
                <c:ptCount val="6"/>
                <c:pt idx="0">
                  <c:v>41280</c:v>
                </c:pt>
                <c:pt idx="1">
                  <c:v>43560</c:v>
                </c:pt>
                <c:pt idx="2">
                  <c:v>48050</c:v>
                </c:pt>
                <c:pt idx="3">
                  <c:v>29778</c:v>
                </c:pt>
                <c:pt idx="4">
                  <c:v>36224</c:v>
                </c:pt>
                <c:pt idx="5">
                  <c:v>27264</c:v>
                </c:pt>
              </c:numCache>
            </c:numRef>
          </c:val>
        </c:ser>
        <c:ser>
          <c:idx val="1"/>
          <c:order val="1"/>
          <c:tx>
            <c:strRef>
              <c:f>'Analyse 4 – CA'!F4</c:f>
              <c:strCache>
                <c:ptCount val="1"/>
                <c:pt idx="0">
                  <c:v>CA* prévisionnel N+1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Coffret Volume Millions de Cils</c:v>
                </c:pt>
                <c:pt idx="1">
                  <c:v>Coffret Éclat Minute</c:v>
                </c:pt>
                <c:pt idx="2">
                  <c:v>Coffret Vos Essentiels Maquillage</c:v>
                </c:pt>
                <c:pt idx="3">
                  <c:v>Garden Clutch</c:v>
                </c:pt>
                <c:pt idx="4">
                  <c:v>Coffret Hypnôse Drama</c:v>
                </c:pt>
                <c:pt idx="5">
                  <c:v>Coffret Mascara Céramide Soin Extenseur</c:v>
                </c:pt>
              </c:strCache>
            </c:strRef>
          </c:cat>
          <c:val>
            <c:numRef>
              <c:f>'Analyse 4 – CA'!$F$5:$F$10</c:f>
              <c:numCache>
                <c:formatCode>#,##0.00" €"</c:formatCode>
                <c:ptCount val="6"/>
                <c:pt idx="0">
                  <c:v>45408</c:v>
                </c:pt>
                <c:pt idx="1">
                  <c:v>46173.6</c:v>
                </c:pt>
                <c:pt idx="2">
                  <c:v>51894</c:v>
                </c:pt>
                <c:pt idx="3">
                  <c:v>30969.12</c:v>
                </c:pt>
                <c:pt idx="4">
                  <c:v>40570.88</c:v>
                </c:pt>
                <c:pt idx="5">
                  <c:v>25355.52</c:v>
                </c:pt>
              </c:numCache>
            </c:numRef>
          </c:val>
        </c:ser>
        <c:gapWidth val="150"/>
        <c:overlap val="100"/>
        <c:axId val="54557573"/>
        <c:axId val="30653450"/>
      </c:barChart>
      <c:catAx>
        <c:axId val="5455757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653450"/>
        <c:crosses val="autoZero"/>
        <c:auto val="1"/>
        <c:lblAlgn val="ctr"/>
        <c:lblOffset val="100"/>
        <c:noMultiLvlLbl val="0"/>
      </c:catAx>
      <c:valAx>
        <c:axId val="3065345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55757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Relationship Id="rId3" Type="http://schemas.openxmlformats.org/officeDocument/2006/relationships/chart" Target="../charts/chart9.xml"/><Relationship Id="rId4" Type="http://schemas.openxmlformats.org/officeDocument/2006/relationships/chart" Target="../charts/chart10.xml"/><Relationship Id="rId5" Type="http://schemas.openxmlformats.org/officeDocument/2006/relationships/chart" Target="../charts/chart11.xml"/><Relationship Id="rId6" Type="http://schemas.openxmlformats.org/officeDocument/2006/relationships/chart" Target="../charts/chart12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Relationship Id="rId3" Type="http://schemas.openxmlformats.org/officeDocument/2006/relationships/chart" Target="../charts/chart1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10</xdr:row>
      <xdr:rowOff>3960</xdr:rowOff>
    </xdr:from>
    <xdr:to>
      <xdr:col>4</xdr:col>
      <xdr:colOff>246600</xdr:colOff>
      <xdr:row>23</xdr:row>
      <xdr:rowOff>119160</xdr:rowOff>
    </xdr:to>
    <xdr:graphicFrame>
      <xdr:nvGraphicFramePr>
        <xdr:cNvPr id="0" name="Chart 1"/>
        <xdr:cNvGraphicFramePr/>
      </xdr:nvGraphicFramePr>
      <xdr:xfrm>
        <a:off x="0" y="26290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26</xdr:row>
      <xdr:rowOff>3600</xdr:rowOff>
    </xdr:from>
    <xdr:to>
      <xdr:col>4</xdr:col>
      <xdr:colOff>246600</xdr:colOff>
      <xdr:row>39</xdr:row>
      <xdr:rowOff>118800</xdr:rowOff>
    </xdr:to>
    <xdr:graphicFrame>
      <xdr:nvGraphicFramePr>
        <xdr:cNvPr id="1" name="Chart 2"/>
        <xdr:cNvGraphicFramePr/>
      </xdr:nvGraphicFramePr>
      <xdr:xfrm>
        <a:off x="0" y="567684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42</xdr:row>
      <xdr:rowOff>3960</xdr:rowOff>
    </xdr:from>
    <xdr:to>
      <xdr:col>4</xdr:col>
      <xdr:colOff>246600</xdr:colOff>
      <xdr:row>55</xdr:row>
      <xdr:rowOff>119160</xdr:rowOff>
    </xdr:to>
    <xdr:graphicFrame>
      <xdr:nvGraphicFramePr>
        <xdr:cNvPr id="2" name="Chart 3"/>
        <xdr:cNvGraphicFramePr/>
      </xdr:nvGraphicFramePr>
      <xdr:xfrm>
        <a:off x="0" y="872496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8</xdr:row>
      <xdr:rowOff>1800</xdr:rowOff>
    </xdr:from>
    <xdr:to>
      <xdr:col>6</xdr:col>
      <xdr:colOff>632880</xdr:colOff>
      <xdr:row>21</xdr:row>
      <xdr:rowOff>117000</xdr:rowOff>
    </xdr:to>
    <xdr:graphicFrame>
      <xdr:nvGraphicFramePr>
        <xdr:cNvPr id="3" name="Chart 1"/>
        <xdr:cNvGraphicFramePr/>
      </xdr:nvGraphicFramePr>
      <xdr:xfrm>
        <a:off x="0" y="205740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24</xdr:row>
      <xdr:rowOff>2160</xdr:rowOff>
    </xdr:from>
    <xdr:to>
      <xdr:col>6</xdr:col>
      <xdr:colOff>632880</xdr:colOff>
      <xdr:row>37</xdr:row>
      <xdr:rowOff>117000</xdr:rowOff>
    </xdr:to>
    <xdr:graphicFrame>
      <xdr:nvGraphicFramePr>
        <xdr:cNvPr id="4" name="Chart 2"/>
        <xdr:cNvGraphicFramePr/>
      </xdr:nvGraphicFramePr>
      <xdr:xfrm>
        <a:off x="0" y="510552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40</xdr:row>
      <xdr:rowOff>1800</xdr:rowOff>
    </xdr:from>
    <xdr:to>
      <xdr:col>6</xdr:col>
      <xdr:colOff>632880</xdr:colOff>
      <xdr:row>53</xdr:row>
      <xdr:rowOff>117000</xdr:rowOff>
    </xdr:to>
    <xdr:graphicFrame>
      <xdr:nvGraphicFramePr>
        <xdr:cNvPr id="5" name="Chart 3"/>
        <xdr:cNvGraphicFramePr/>
      </xdr:nvGraphicFramePr>
      <xdr:xfrm>
        <a:off x="0" y="81532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5</xdr:col>
      <xdr:colOff>176040</xdr:colOff>
      <xdr:row>22</xdr:row>
      <xdr:rowOff>115200</xdr:rowOff>
    </xdr:to>
    <xdr:graphicFrame>
      <xdr:nvGraphicFramePr>
        <xdr:cNvPr id="6" name="Chart 1"/>
        <xdr:cNvGraphicFramePr/>
      </xdr:nvGraphicFramePr>
      <xdr:xfrm>
        <a:off x="0" y="205740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25</xdr:row>
      <xdr:rowOff>0</xdr:rowOff>
    </xdr:from>
    <xdr:to>
      <xdr:col>5</xdr:col>
      <xdr:colOff>176040</xdr:colOff>
      <xdr:row>38</xdr:row>
      <xdr:rowOff>115200</xdr:rowOff>
    </xdr:to>
    <xdr:graphicFrame>
      <xdr:nvGraphicFramePr>
        <xdr:cNvPr id="7" name="Chart 2"/>
        <xdr:cNvGraphicFramePr/>
      </xdr:nvGraphicFramePr>
      <xdr:xfrm>
        <a:off x="0" y="510552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41</xdr:row>
      <xdr:rowOff>0</xdr:rowOff>
    </xdr:from>
    <xdr:to>
      <xdr:col>5</xdr:col>
      <xdr:colOff>176040</xdr:colOff>
      <xdr:row>54</xdr:row>
      <xdr:rowOff>114840</xdr:rowOff>
    </xdr:to>
    <xdr:graphicFrame>
      <xdr:nvGraphicFramePr>
        <xdr:cNvPr id="8" name="Chart 3"/>
        <xdr:cNvGraphicFramePr/>
      </xdr:nvGraphicFramePr>
      <xdr:xfrm>
        <a:off x="0" y="81532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5</xdr:col>
      <xdr:colOff>176040</xdr:colOff>
      <xdr:row>78</xdr:row>
      <xdr:rowOff>114840</xdr:rowOff>
    </xdr:to>
    <xdr:graphicFrame>
      <xdr:nvGraphicFramePr>
        <xdr:cNvPr id="9" name="Chart 4"/>
        <xdr:cNvGraphicFramePr/>
      </xdr:nvGraphicFramePr>
      <xdr:xfrm>
        <a:off x="0" y="1293480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81</xdr:row>
      <xdr:rowOff>0</xdr:rowOff>
    </xdr:from>
    <xdr:to>
      <xdr:col>5</xdr:col>
      <xdr:colOff>176040</xdr:colOff>
      <xdr:row>94</xdr:row>
      <xdr:rowOff>115200</xdr:rowOff>
    </xdr:to>
    <xdr:graphicFrame>
      <xdr:nvGraphicFramePr>
        <xdr:cNvPr id="10" name="Chart 5"/>
        <xdr:cNvGraphicFramePr/>
      </xdr:nvGraphicFramePr>
      <xdr:xfrm>
        <a:off x="0" y="1598292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0</xdr:colOff>
      <xdr:row>97</xdr:row>
      <xdr:rowOff>0</xdr:rowOff>
    </xdr:from>
    <xdr:to>
      <xdr:col>5</xdr:col>
      <xdr:colOff>176040</xdr:colOff>
      <xdr:row>110</xdr:row>
      <xdr:rowOff>115200</xdr:rowOff>
    </xdr:to>
    <xdr:graphicFrame>
      <xdr:nvGraphicFramePr>
        <xdr:cNvPr id="11" name="Chart 6"/>
        <xdr:cNvGraphicFramePr/>
      </xdr:nvGraphicFramePr>
      <xdr:xfrm>
        <a:off x="0" y="1903104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10</xdr:row>
      <xdr:rowOff>3960</xdr:rowOff>
    </xdr:from>
    <xdr:to>
      <xdr:col>4</xdr:col>
      <xdr:colOff>317160</xdr:colOff>
      <xdr:row>23</xdr:row>
      <xdr:rowOff>119160</xdr:rowOff>
    </xdr:to>
    <xdr:graphicFrame>
      <xdr:nvGraphicFramePr>
        <xdr:cNvPr id="12" name="Chart 1"/>
        <xdr:cNvGraphicFramePr/>
      </xdr:nvGraphicFramePr>
      <xdr:xfrm>
        <a:off x="0" y="26290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26</xdr:row>
      <xdr:rowOff>3600</xdr:rowOff>
    </xdr:from>
    <xdr:to>
      <xdr:col>4</xdr:col>
      <xdr:colOff>317160</xdr:colOff>
      <xdr:row>39</xdr:row>
      <xdr:rowOff>118800</xdr:rowOff>
    </xdr:to>
    <xdr:graphicFrame>
      <xdr:nvGraphicFramePr>
        <xdr:cNvPr id="13" name="Chart 2"/>
        <xdr:cNvGraphicFramePr/>
      </xdr:nvGraphicFramePr>
      <xdr:xfrm>
        <a:off x="0" y="567684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42</xdr:row>
      <xdr:rowOff>3960</xdr:rowOff>
    </xdr:from>
    <xdr:to>
      <xdr:col>4</xdr:col>
      <xdr:colOff>317160</xdr:colOff>
      <xdr:row>55</xdr:row>
      <xdr:rowOff>119160</xdr:rowOff>
    </xdr:to>
    <xdr:graphicFrame>
      <xdr:nvGraphicFramePr>
        <xdr:cNvPr id="14" name="Chart 3"/>
        <xdr:cNvGraphicFramePr/>
      </xdr:nvGraphicFramePr>
      <xdr:xfrm>
        <a:off x="0" y="872496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7" min="6" style="0" width="4"/>
    <col collapsed="false" customWidth="true" hidden="false" outlineLevel="0" max="11" min="8" style="0" width="14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s">
        <v>7</v>
      </c>
      <c r="B5" s="5" t="n">
        <v>17.2</v>
      </c>
      <c r="C5" s="6" t="n">
        <v>0.06</v>
      </c>
      <c r="D5" s="5" t="n">
        <f aca="false">B5*C5</f>
        <v>1.032</v>
      </c>
      <c r="E5" s="5" t="n">
        <f aca="false">B5+D5</f>
        <v>18.232</v>
      </c>
    </row>
    <row r="6" customFormat="false" ht="15" hidden="false" customHeight="false" outlineLevel="0" collapsed="false">
      <c r="A6" s="4" t="s">
        <v>8</v>
      </c>
      <c r="B6" s="5" t="n">
        <v>26.4</v>
      </c>
      <c r="C6" s="6" t="n">
        <v>0.06</v>
      </c>
      <c r="D6" s="5" t="n">
        <f aca="false">B6*C6</f>
        <v>1.584</v>
      </c>
      <c r="E6" s="5" t="n">
        <f aca="false">B6+D6</f>
        <v>27.984</v>
      </c>
    </row>
    <row r="7" customFormat="false" ht="29.85" hidden="false" customHeight="false" outlineLevel="0" collapsed="false">
      <c r="A7" s="4" t="s">
        <v>9</v>
      </c>
      <c r="B7" s="5" t="n">
        <v>15.5</v>
      </c>
      <c r="C7" s="6" t="n">
        <v>0.06</v>
      </c>
      <c r="D7" s="5" t="n">
        <f aca="false">B7*C7</f>
        <v>0.93</v>
      </c>
      <c r="E7" s="5" t="n">
        <f aca="false">B7+D7</f>
        <v>16.43</v>
      </c>
    </row>
    <row r="8" customFormat="false" ht="15" hidden="false" customHeight="false" outlineLevel="0" collapsed="false">
      <c r="A8" s="4" t="s">
        <v>10</v>
      </c>
      <c r="B8" s="5" t="n">
        <v>70.9</v>
      </c>
      <c r="C8" s="6" t="n">
        <v>0.08</v>
      </c>
      <c r="D8" s="5" t="n">
        <f aca="false">B8*C8</f>
        <v>5.672</v>
      </c>
      <c r="E8" s="5" t="n">
        <f aca="false">B8+D8</f>
        <v>76.572</v>
      </c>
    </row>
    <row r="9" customFormat="false" ht="15" hidden="false" customHeight="false" outlineLevel="0" collapsed="false">
      <c r="A9" s="4" t="s">
        <v>11</v>
      </c>
      <c r="B9" s="5" t="n">
        <v>28.3</v>
      </c>
      <c r="C9" s="6" t="n">
        <v>0.08</v>
      </c>
      <c r="D9" s="5" t="n">
        <f aca="false">B9*C9</f>
        <v>2.264</v>
      </c>
      <c r="E9" s="5" t="n">
        <f aca="false">B9+D9</f>
        <v>30.564</v>
      </c>
    </row>
    <row r="10" customFormat="false" ht="29.85" hidden="false" customHeight="false" outlineLevel="0" collapsed="false">
      <c r="A10" s="4" t="s">
        <v>12</v>
      </c>
      <c r="B10" s="5" t="n">
        <v>28.4</v>
      </c>
      <c r="C10" s="6" t="n">
        <v>-0.03</v>
      </c>
      <c r="D10" s="5" t="n">
        <f aca="false">B10*C10</f>
        <v>-0.852</v>
      </c>
      <c r="E10" s="5" t="n">
        <f aca="false">B10+D10</f>
        <v>27.548</v>
      </c>
    </row>
    <row r="14" customFormat="false" ht="15" hidden="false" customHeight="false" outlineLevel="0" collapsed="false">
      <c r="H14" s="7" t="s">
        <v>13</v>
      </c>
    </row>
    <row r="16" customFormat="false" ht="15" hidden="false" customHeight="false" outlineLevel="0" collapsed="false">
      <c r="H16" s="8" t="s">
        <v>14</v>
      </c>
    </row>
    <row r="17" customFormat="false" ht="15" hidden="false" customHeight="false" outlineLevel="0" collapsed="false">
      <c r="H17" s="8" t="s">
        <v>15</v>
      </c>
    </row>
    <row r="19" customFormat="false" ht="15" hidden="false" customHeight="false" outlineLevel="0" collapsed="false">
      <c r="H19" s="7" t="s">
        <v>16</v>
      </c>
    </row>
    <row r="21" customFormat="false" ht="15" hidden="false" customHeight="false" outlineLevel="0" collapsed="false">
      <c r="H21" s="9"/>
      <c r="I21" s="9"/>
      <c r="J21" s="9"/>
      <c r="K21" s="9"/>
    </row>
    <row r="23" customFormat="false" ht="15" hidden="false" customHeight="false" outlineLevel="0" collapsed="false">
      <c r="H23" s="9"/>
      <c r="I23" s="9"/>
      <c r="J23" s="9"/>
      <c r="K23" s="9"/>
    </row>
    <row r="25" customFormat="false" ht="15" hidden="false" customHeight="false" outlineLevel="0" collapsed="false">
      <c r="H25" s="9"/>
      <c r="I25" s="9"/>
      <c r="J25" s="9"/>
      <c r="K25" s="9"/>
    </row>
    <row r="27" customFormat="false" ht="15" hidden="false" customHeight="false" outlineLevel="0" collapsed="false">
      <c r="H27" s="9"/>
      <c r="I27" s="9"/>
      <c r="J27" s="9"/>
      <c r="K27" s="9"/>
    </row>
    <row r="30" customFormat="false" ht="15" hidden="false" customHeight="false" outlineLevel="0" collapsed="false">
      <c r="H30" s="7" t="s">
        <v>13</v>
      </c>
    </row>
    <row r="32" customFormat="false" ht="15" hidden="false" customHeight="false" outlineLevel="0" collapsed="false">
      <c r="H32" s="8" t="s">
        <v>14</v>
      </c>
    </row>
    <row r="33" customFormat="false" ht="15" hidden="false" customHeight="false" outlineLevel="0" collapsed="false">
      <c r="H33" s="8" t="s">
        <v>15</v>
      </c>
    </row>
    <row r="35" customFormat="false" ht="15" hidden="false" customHeight="false" outlineLevel="0" collapsed="false">
      <c r="H35" s="7" t="s">
        <v>16</v>
      </c>
    </row>
    <row r="37" customFormat="false" ht="15" hidden="false" customHeight="false" outlineLevel="0" collapsed="false">
      <c r="H37" s="9"/>
      <c r="I37" s="9"/>
      <c r="J37" s="9"/>
      <c r="K37" s="9"/>
    </row>
    <row r="39" customFormat="false" ht="15" hidden="false" customHeight="false" outlineLevel="0" collapsed="false">
      <c r="H39" s="9"/>
      <c r="I39" s="9"/>
      <c r="J39" s="9"/>
      <c r="K39" s="9"/>
    </row>
    <row r="41" customFormat="false" ht="15" hidden="false" customHeight="false" outlineLevel="0" collapsed="false">
      <c r="H41" s="9"/>
      <c r="I41" s="9"/>
      <c r="J41" s="9"/>
      <c r="K41" s="9"/>
    </row>
    <row r="43" customFormat="false" ht="15" hidden="false" customHeight="false" outlineLevel="0" collapsed="false">
      <c r="H43" s="9"/>
      <c r="I43" s="9"/>
      <c r="J43" s="9"/>
      <c r="K43" s="9"/>
    </row>
    <row r="46" customFormat="false" ht="15" hidden="false" customHeight="false" outlineLevel="0" collapsed="false">
      <c r="H46" s="7" t="s">
        <v>13</v>
      </c>
    </row>
    <row r="48" customFormat="false" ht="15" hidden="false" customHeight="false" outlineLevel="0" collapsed="false">
      <c r="H48" s="8" t="s">
        <v>14</v>
      </c>
    </row>
    <row r="49" customFormat="false" ht="15" hidden="false" customHeight="false" outlineLevel="0" collapsed="false">
      <c r="H49" s="8" t="s">
        <v>15</v>
      </c>
    </row>
    <row r="51" customFormat="false" ht="15" hidden="false" customHeight="false" outlineLevel="0" collapsed="false">
      <c r="H51" s="7" t="s">
        <v>16</v>
      </c>
    </row>
    <row r="53" customFormat="false" ht="15" hidden="false" customHeight="false" outlineLevel="0" collapsed="false">
      <c r="H53" s="9"/>
      <c r="I53" s="9"/>
      <c r="J53" s="9"/>
      <c r="K53" s="9"/>
    </row>
    <row r="55" customFormat="false" ht="15" hidden="false" customHeight="false" outlineLevel="0" collapsed="false">
      <c r="H55" s="9"/>
      <c r="I55" s="9"/>
      <c r="J55" s="9"/>
      <c r="K55" s="9"/>
    </row>
    <row r="57" customFormat="false" ht="15" hidden="false" customHeight="false" outlineLevel="0" collapsed="false">
      <c r="H57" s="9"/>
      <c r="I57" s="9"/>
      <c r="J57" s="9"/>
      <c r="K57" s="9"/>
    </row>
    <row r="59" customFormat="false" ht="15" hidden="false" customHeight="false" outlineLevel="0" collapsed="false">
      <c r="H59" s="9"/>
      <c r="I59" s="9"/>
      <c r="J59" s="9"/>
      <c r="K59" s="9"/>
    </row>
  </sheetData>
  <mergeCells count="1">
    <mergeCell ref="A1:I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BeautéDiff – Les représentations graphiques</oddHeader>
    <oddFooter>&amp;L © Cerpeg · C. LE BOURHIS, E. BOUAQAIQ&amp;R 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9" min="2" style="0" width="9.51"/>
    <col collapsed="false" customWidth="true" hidden="false" outlineLevel="0" max="10" min="10" style="0" width="2"/>
    <col collapsed="false" customWidth="true" hidden="false" outlineLevel="0" max="14" min="11" style="0" width="14"/>
  </cols>
  <sheetData>
    <row r="1" customFormat="false" ht="25.5" hidden="false" customHeight="true" outlineLevel="0" collapsed="false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2" t="s">
        <v>18</v>
      </c>
    </row>
    <row r="4" customFormat="false" ht="31.5" hidden="false" customHeight="true" outlineLevel="0" collapsed="false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</row>
    <row r="5" customFormat="false" ht="15" hidden="false" customHeight="false" outlineLevel="0" collapsed="false">
      <c r="A5" s="4" t="s">
        <v>28</v>
      </c>
      <c r="B5" s="10" t="n">
        <v>1870</v>
      </c>
      <c r="C5" s="10" t="n">
        <v>1950</v>
      </c>
      <c r="D5" s="10" t="n">
        <v>2080</v>
      </c>
      <c r="E5" s="10" t="n">
        <v>2180</v>
      </c>
      <c r="F5" s="10" t="n">
        <v>2450</v>
      </c>
      <c r="G5" s="10" t="n">
        <v>2660</v>
      </c>
      <c r="H5" s="10" t="n">
        <v>3260</v>
      </c>
      <c r="I5" s="10" t="n">
        <v>3890</v>
      </c>
    </row>
    <row r="6" customFormat="false" ht="15" hidden="false" customHeight="false" outlineLevel="0" collapsed="false">
      <c r="A6" s="4" t="s">
        <v>29</v>
      </c>
      <c r="B6" s="10" t="n">
        <f aca="false">B5*12%</f>
        <v>224.4</v>
      </c>
      <c r="C6" s="10" t="n">
        <f aca="false">C5*12%</f>
        <v>234</v>
      </c>
      <c r="D6" s="10" t="n">
        <f aca="false">D5*12%</f>
        <v>249.6</v>
      </c>
      <c r="E6" s="10" t="n">
        <f aca="false">E5*12%</f>
        <v>261.6</v>
      </c>
      <c r="F6" s="10" t="n">
        <f aca="false">F5*12%</f>
        <v>294</v>
      </c>
      <c r="G6" s="10" t="n">
        <f aca="false">G5*12%</f>
        <v>319.2</v>
      </c>
      <c r="H6" s="10" t="n">
        <f aca="false">H5*12%</f>
        <v>391.2</v>
      </c>
      <c r="I6" s="10" t="n">
        <f aca="false">I5*12%</f>
        <v>466.8</v>
      </c>
    </row>
    <row r="7" customFormat="false" ht="29.85" hidden="false" customHeight="false" outlineLevel="0" collapsed="false">
      <c r="A7" s="4" t="s">
        <v>30</v>
      </c>
      <c r="B7" s="10" t="n">
        <f aca="false">B5*14.5%</f>
        <v>271.15</v>
      </c>
      <c r="C7" s="10" t="n">
        <f aca="false">C5*14.5%</f>
        <v>282.75</v>
      </c>
      <c r="D7" s="10" t="n">
        <f aca="false">D5*14.5%</f>
        <v>301.6</v>
      </c>
      <c r="E7" s="10" t="n">
        <f aca="false">E5*14.5%</f>
        <v>316.1</v>
      </c>
      <c r="F7" s="10" t="n">
        <f aca="false">F5*14.5%</f>
        <v>355.25</v>
      </c>
      <c r="G7" s="10" t="n">
        <f aca="false">G5*14.5%</f>
        <v>385.7</v>
      </c>
      <c r="H7" s="10" t="n">
        <f aca="false">H5*14.5%</f>
        <v>472.7</v>
      </c>
      <c r="I7" s="10" t="n">
        <f aca="false">I5*14.5%</f>
        <v>564.05</v>
      </c>
    </row>
    <row r="11" customFormat="false" ht="15" hidden="false" customHeight="false" outlineLevel="0" collapsed="false">
      <c r="K11" s="7" t="s">
        <v>13</v>
      </c>
    </row>
    <row r="13" customFormat="false" ht="15" hidden="false" customHeight="false" outlineLevel="0" collapsed="false">
      <c r="K13" s="8" t="s">
        <v>14</v>
      </c>
    </row>
    <row r="14" customFormat="false" ht="15" hidden="false" customHeight="false" outlineLevel="0" collapsed="false">
      <c r="K14" s="8" t="s">
        <v>15</v>
      </c>
    </row>
    <row r="16" customFormat="false" ht="15" hidden="false" customHeight="false" outlineLevel="0" collapsed="false">
      <c r="K16" s="7" t="s">
        <v>16</v>
      </c>
    </row>
    <row r="18" customFormat="false" ht="15" hidden="false" customHeight="false" outlineLevel="0" collapsed="false">
      <c r="K18" s="9"/>
      <c r="L18" s="9"/>
      <c r="M18" s="9"/>
      <c r="N18" s="9"/>
    </row>
    <row r="20" customFormat="false" ht="15" hidden="false" customHeight="false" outlineLevel="0" collapsed="false">
      <c r="K20" s="9"/>
      <c r="L20" s="9"/>
      <c r="M20" s="9"/>
      <c r="N20" s="9"/>
    </row>
    <row r="22" customFormat="false" ht="15" hidden="false" customHeight="false" outlineLevel="0" collapsed="false">
      <c r="K22" s="9"/>
      <c r="L22" s="9"/>
      <c r="M22" s="9"/>
      <c r="N22" s="9"/>
    </row>
    <row r="24" customFormat="false" ht="15" hidden="false" customHeight="false" outlineLevel="0" collapsed="false">
      <c r="K24" s="9"/>
      <c r="L24" s="9"/>
      <c r="M24" s="9"/>
      <c r="N24" s="9"/>
    </row>
    <row r="27" customFormat="false" ht="15" hidden="false" customHeight="false" outlineLevel="0" collapsed="false">
      <c r="K27" s="7" t="s">
        <v>13</v>
      </c>
    </row>
    <row r="29" customFormat="false" ht="15" hidden="false" customHeight="false" outlineLevel="0" collapsed="false">
      <c r="K29" s="8" t="s">
        <v>14</v>
      </c>
    </row>
    <row r="30" customFormat="false" ht="15" hidden="false" customHeight="false" outlineLevel="0" collapsed="false">
      <c r="K30" s="8" t="s">
        <v>15</v>
      </c>
    </row>
    <row r="32" customFormat="false" ht="15" hidden="false" customHeight="false" outlineLevel="0" collapsed="false">
      <c r="K32" s="7" t="s">
        <v>16</v>
      </c>
    </row>
    <row r="34" customFormat="false" ht="15" hidden="false" customHeight="false" outlineLevel="0" collapsed="false">
      <c r="K34" s="9"/>
      <c r="L34" s="9"/>
      <c r="M34" s="9"/>
      <c r="N34" s="9"/>
    </row>
    <row r="36" customFormat="false" ht="15" hidden="false" customHeight="false" outlineLevel="0" collapsed="false">
      <c r="K36" s="9"/>
      <c r="L36" s="9"/>
      <c r="M36" s="9"/>
      <c r="N36" s="9"/>
    </row>
    <row r="38" customFormat="false" ht="15" hidden="false" customHeight="false" outlineLevel="0" collapsed="false">
      <c r="K38" s="9"/>
      <c r="L38" s="9"/>
      <c r="M38" s="9"/>
      <c r="N38" s="9"/>
    </row>
    <row r="40" customFormat="false" ht="15" hidden="false" customHeight="false" outlineLevel="0" collapsed="false">
      <c r="K40" s="9"/>
      <c r="L40" s="9"/>
      <c r="M40" s="9"/>
      <c r="N40" s="9"/>
    </row>
    <row r="43" customFormat="false" ht="15" hidden="false" customHeight="false" outlineLevel="0" collapsed="false">
      <c r="K43" s="7" t="s">
        <v>13</v>
      </c>
    </row>
    <row r="45" customFormat="false" ht="15" hidden="false" customHeight="false" outlineLevel="0" collapsed="false">
      <c r="K45" s="8" t="s">
        <v>14</v>
      </c>
    </row>
    <row r="46" customFormat="false" ht="15" hidden="false" customHeight="false" outlineLevel="0" collapsed="false">
      <c r="K46" s="8" t="s">
        <v>15</v>
      </c>
    </row>
    <row r="48" customFormat="false" ht="15" hidden="false" customHeight="false" outlineLevel="0" collapsed="false">
      <c r="K48" s="7" t="s">
        <v>16</v>
      </c>
    </row>
    <row r="50" customFormat="false" ht="15" hidden="false" customHeight="false" outlineLevel="0" collapsed="false">
      <c r="K50" s="9"/>
      <c r="L50" s="9"/>
      <c r="M50" s="9"/>
      <c r="N50" s="9"/>
    </row>
    <row r="52" customFormat="false" ht="15" hidden="false" customHeight="false" outlineLevel="0" collapsed="false">
      <c r="K52" s="9"/>
      <c r="L52" s="9"/>
      <c r="M52" s="9"/>
      <c r="N52" s="9"/>
    </row>
    <row r="54" customFormat="false" ht="15" hidden="false" customHeight="false" outlineLevel="0" collapsed="false">
      <c r="K54" s="9"/>
      <c r="L54" s="9"/>
      <c r="M54" s="9"/>
      <c r="N54" s="9"/>
    </row>
    <row r="56" customFormat="false" ht="15" hidden="false" customHeight="false" outlineLevel="0" collapsed="false">
      <c r="K56" s="9"/>
      <c r="L56" s="9"/>
      <c r="M56" s="9"/>
      <c r="N56" s="9"/>
    </row>
  </sheetData>
  <mergeCells count="1">
    <mergeCell ref="A1:K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BeautéDiff – Les représentations graphiques</oddHeader>
    <oddFooter>&amp;L © Cerpeg · C. LE BOURHIS, E. BOUAQAIQ&amp;R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"/>
    <col collapsed="false" customWidth="true" hidden="false" outlineLevel="0" max="3" min="3" style="0" width="17"/>
    <col collapsed="false" customWidth="true" hidden="false" outlineLevel="0" max="5" min="4" style="0" width="11"/>
    <col collapsed="false" customWidth="true" hidden="false" outlineLevel="0" max="6" min="6" style="0" width="9"/>
    <col collapsed="false" customWidth="true" hidden="false" outlineLevel="0" max="7" min="7" style="0" width="4"/>
    <col collapsed="false" customWidth="true" hidden="false" outlineLevel="0" max="11" min="8" style="0" width="14"/>
  </cols>
  <sheetData>
    <row r="1" customFormat="false" ht="25.5" hidden="false" customHeight="true" outlineLevel="0" collapsed="false">
      <c r="A1" s="1" t="s">
        <v>31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32</v>
      </c>
    </row>
    <row r="4" customFormat="false" ht="31.5" hidden="false" customHeight="true" outlineLevel="0" collapsed="false">
      <c r="A4" s="3"/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</row>
    <row r="5" customFormat="false" ht="15" hidden="false" customHeight="false" outlineLevel="0" collapsed="false">
      <c r="A5" s="4" t="s">
        <v>38</v>
      </c>
      <c r="B5" s="11" t="n">
        <v>2</v>
      </c>
      <c r="C5" s="11" t="n">
        <v>4</v>
      </c>
      <c r="D5" s="11" t="n">
        <v>13</v>
      </c>
      <c r="E5" s="11" t="n">
        <v>6</v>
      </c>
      <c r="F5" s="11" t="n">
        <f aca="false">SUM(B5:E5)</f>
        <v>25</v>
      </c>
    </row>
    <row r="6" customFormat="false" ht="15" hidden="false" customHeight="false" outlineLevel="0" collapsed="false">
      <c r="A6" s="4" t="s">
        <v>39</v>
      </c>
      <c r="B6" s="11" t="n">
        <f aca="false">B5/$F$5*100</f>
        <v>8</v>
      </c>
      <c r="C6" s="11" t="n">
        <f aca="false">C5/$F$5*100</f>
        <v>16</v>
      </c>
      <c r="D6" s="11" t="n">
        <f aca="false">D5/$F$5*100</f>
        <v>52</v>
      </c>
      <c r="E6" s="11" t="n">
        <f aca="false">E5/$F$5*100</f>
        <v>24</v>
      </c>
      <c r="F6" s="11" t="n">
        <f aca="false">F5/$F$5*100</f>
        <v>100</v>
      </c>
    </row>
    <row r="8" customFormat="false" ht="15" hidden="false" customHeight="false" outlineLevel="0" collapsed="false">
      <c r="A8" s="7" t="s">
        <v>40</v>
      </c>
    </row>
    <row r="11" customFormat="false" ht="15" hidden="false" customHeight="false" outlineLevel="0" collapsed="false">
      <c r="H11" s="7" t="s">
        <v>13</v>
      </c>
    </row>
    <row r="13" customFormat="false" ht="15" hidden="false" customHeight="false" outlineLevel="0" collapsed="false">
      <c r="H13" s="8" t="s">
        <v>14</v>
      </c>
    </row>
    <row r="14" customFormat="false" ht="15" hidden="false" customHeight="false" outlineLevel="0" collapsed="false">
      <c r="H14" s="8" t="s">
        <v>15</v>
      </c>
    </row>
    <row r="16" customFormat="false" ht="15" hidden="false" customHeight="false" outlineLevel="0" collapsed="false">
      <c r="H16" s="7" t="s">
        <v>16</v>
      </c>
    </row>
    <row r="18" customFormat="false" ht="15" hidden="false" customHeight="false" outlineLevel="0" collapsed="false">
      <c r="H18" s="9"/>
      <c r="I18" s="9"/>
      <c r="J18" s="9"/>
      <c r="K18" s="9"/>
    </row>
    <row r="20" customFormat="false" ht="15" hidden="false" customHeight="false" outlineLevel="0" collapsed="false">
      <c r="H20" s="9"/>
      <c r="I20" s="9"/>
      <c r="J20" s="9"/>
      <c r="K20" s="9"/>
    </row>
    <row r="22" customFormat="false" ht="15" hidden="false" customHeight="false" outlineLevel="0" collapsed="false">
      <c r="H22" s="9"/>
      <c r="I22" s="9"/>
      <c r="J22" s="9"/>
      <c r="K22" s="9"/>
    </row>
    <row r="24" customFormat="false" ht="15" hidden="false" customHeight="false" outlineLevel="0" collapsed="false">
      <c r="H24" s="9"/>
      <c r="I24" s="9"/>
      <c r="J24" s="9"/>
      <c r="K24" s="9"/>
    </row>
    <row r="27" customFormat="false" ht="15" hidden="false" customHeight="false" outlineLevel="0" collapsed="false">
      <c r="H27" s="7" t="s">
        <v>13</v>
      </c>
    </row>
    <row r="29" customFormat="false" ht="15" hidden="false" customHeight="false" outlineLevel="0" collapsed="false">
      <c r="H29" s="8" t="s">
        <v>14</v>
      </c>
    </row>
    <row r="30" customFormat="false" ht="15" hidden="false" customHeight="false" outlineLevel="0" collapsed="false">
      <c r="H30" s="8" t="s">
        <v>15</v>
      </c>
    </row>
    <row r="32" customFormat="false" ht="15" hidden="false" customHeight="false" outlineLevel="0" collapsed="false">
      <c r="H32" s="7" t="s">
        <v>16</v>
      </c>
    </row>
    <row r="34" customFormat="false" ht="15" hidden="false" customHeight="false" outlineLevel="0" collapsed="false">
      <c r="H34" s="9"/>
      <c r="I34" s="9"/>
      <c r="J34" s="9"/>
      <c r="K34" s="9"/>
    </row>
    <row r="36" customFormat="false" ht="15" hidden="false" customHeight="false" outlineLevel="0" collapsed="false">
      <c r="H36" s="9"/>
      <c r="I36" s="9"/>
      <c r="J36" s="9"/>
      <c r="K36" s="9"/>
    </row>
    <row r="38" customFormat="false" ht="15" hidden="false" customHeight="false" outlineLevel="0" collapsed="false">
      <c r="H38" s="9"/>
      <c r="I38" s="9"/>
      <c r="J38" s="9"/>
      <c r="K38" s="9"/>
    </row>
    <row r="40" customFormat="false" ht="15" hidden="false" customHeight="false" outlineLevel="0" collapsed="false">
      <c r="H40" s="9"/>
      <c r="I40" s="9"/>
      <c r="J40" s="9"/>
      <c r="K40" s="9"/>
    </row>
    <row r="43" customFormat="false" ht="15" hidden="false" customHeight="false" outlineLevel="0" collapsed="false">
      <c r="H43" s="7" t="s">
        <v>13</v>
      </c>
    </row>
    <row r="45" customFormat="false" ht="15" hidden="false" customHeight="false" outlineLevel="0" collapsed="false">
      <c r="H45" s="8" t="s">
        <v>14</v>
      </c>
    </row>
    <row r="46" customFormat="false" ht="15" hidden="false" customHeight="false" outlineLevel="0" collapsed="false">
      <c r="H46" s="8" t="s">
        <v>15</v>
      </c>
    </row>
    <row r="48" customFormat="false" ht="15" hidden="false" customHeight="false" outlineLevel="0" collapsed="false">
      <c r="H48" s="7" t="s">
        <v>16</v>
      </c>
    </row>
    <row r="50" customFormat="false" ht="15" hidden="false" customHeight="false" outlineLevel="0" collapsed="false">
      <c r="H50" s="9"/>
      <c r="I50" s="9"/>
      <c r="J50" s="9"/>
      <c r="K50" s="9"/>
    </row>
    <row r="52" customFormat="false" ht="15" hidden="false" customHeight="false" outlineLevel="0" collapsed="false">
      <c r="H52" s="9"/>
      <c r="I52" s="9"/>
      <c r="J52" s="9"/>
      <c r="K52" s="9"/>
    </row>
    <row r="54" customFormat="false" ht="15" hidden="false" customHeight="false" outlineLevel="0" collapsed="false">
      <c r="H54" s="9"/>
      <c r="I54" s="9"/>
      <c r="J54" s="9"/>
      <c r="K54" s="9"/>
    </row>
    <row r="56" customFormat="false" ht="15" hidden="false" customHeight="false" outlineLevel="0" collapsed="false">
      <c r="H56" s="9"/>
      <c r="I56" s="9"/>
      <c r="J56" s="9"/>
      <c r="K56" s="9"/>
    </row>
    <row r="58" customFormat="false" ht="15" hidden="false" customHeight="false" outlineLevel="0" collapsed="false">
      <c r="A58" s="7" t="s">
        <v>41</v>
      </c>
    </row>
    <row r="59" customFormat="false" ht="31.5" hidden="false" customHeight="true" outlineLevel="0" collapsed="false">
      <c r="A59" s="3"/>
      <c r="B59" s="3" t="s">
        <v>33</v>
      </c>
      <c r="C59" s="3" t="s">
        <v>34</v>
      </c>
      <c r="D59" s="3" t="s">
        <v>35</v>
      </c>
      <c r="E59" s="3" t="s">
        <v>36</v>
      </c>
      <c r="F59" s="3" t="s">
        <v>37</v>
      </c>
    </row>
    <row r="60" customFormat="false" ht="15" hidden="false" customHeight="false" outlineLevel="0" collapsed="false">
      <c r="A60" s="4" t="s">
        <v>38</v>
      </c>
      <c r="B60" s="11" t="n">
        <v>2</v>
      </c>
      <c r="C60" s="11" t="n">
        <v>4</v>
      </c>
      <c r="D60" s="11" t="n">
        <v>13</v>
      </c>
      <c r="E60" s="11" t="n">
        <v>6</v>
      </c>
      <c r="F60" s="11" t="n">
        <f aca="false">SUM(B60:E60)</f>
        <v>25</v>
      </c>
    </row>
    <row r="61" customFormat="false" ht="15" hidden="false" customHeight="false" outlineLevel="0" collapsed="false">
      <c r="A61" s="4" t="s">
        <v>42</v>
      </c>
      <c r="B61" s="11" t="n">
        <v>1</v>
      </c>
      <c r="C61" s="11" t="n">
        <v>1</v>
      </c>
      <c r="D61" s="11" t="n">
        <v>2</v>
      </c>
      <c r="E61" s="11" t="n">
        <v>4</v>
      </c>
      <c r="F61" s="11" t="n">
        <f aca="false">SUM(B61:E61)</f>
        <v>8</v>
      </c>
    </row>
    <row r="62" customFormat="false" ht="15" hidden="false" customHeight="false" outlineLevel="0" collapsed="false">
      <c r="A62" s="4" t="s">
        <v>43</v>
      </c>
      <c r="B62" s="11" t="n">
        <v>1</v>
      </c>
      <c r="C62" s="11" t="n">
        <v>3</v>
      </c>
      <c r="D62" s="11" t="n">
        <v>11</v>
      </c>
      <c r="E62" s="11" t="n">
        <v>2</v>
      </c>
      <c r="F62" s="11" t="n">
        <f aca="false">SUM(B62:E62)</f>
        <v>17</v>
      </c>
    </row>
    <row r="63" customFormat="false" ht="15" hidden="false" customHeight="false" outlineLevel="0" collapsed="false">
      <c r="A63" s="4" t="s">
        <v>44</v>
      </c>
      <c r="B63" s="11" t="n">
        <f aca="false">ROUND(B62/B60*100,0)</f>
        <v>50</v>
      </c>
      <c r="C63" s="11" t="n">
        <f aca="false">ROUND(C62/C60*100,0)</f>
        <v>75</v>
      </c>
      <c r="D63" s="11" t="n">
        <f aca="false">ROUND(D62/D60*100,0)</f>
        <v>85</v>
      </c>
      <c r="E63" s="11" t="n">
        <f aca="false">ROUND(E62/E60*100,0)</f>
        <v>33</v>
      </c>
      <c r="F63" s="11" t="n">
        <f aca="false">ROUND(F62/F60*100,0)</f>
        <v>68</v>
      </c>
    </row>
    <row r="67" customFormat="false" ht="15" hidden="false" customHeight="false" outlineLevel="0" collapsed="false">
      <c r="H67" s="7" t="s">
        <v>13</v>
      </c>
    </row>
    <row r="69" customFormat="false" ht="15" hidden="false" customHeight="false" outlineLevel="0" collapsed="false">
      <c r="H69" s="8" t="s">
        <v>14</v>
      </c>
    </row>
    <row r="70" customFormat="false" ht="15" hidden="false" customHeight="false" outlineLevel="0" collapsed="false">
      <c r="H70" s="8" t="s">
        <v>15</v>
      </c>
    </row>
    <row r="72" customFormat="false" ht="15" hidden="false" customHeight="false" outlineLevel="0" collapsed="false">
      <c r="H72" s="7" t="s">
        <v>16</v>
      </c>
    </row>
    <row r="74" customFormat="false" ht="15" hidden="false" customHeight="false" outlineLevel="0" collapsed="false">
      <c r="H74" s="9"/>
      <c r="I74" s="9"/>
      <c r="J74" s="9"/>
      <c r="K74" s="9"/>
    </row>
    <row r="76" customFormat="false" ht="15" hidden="false" customHeight="false" outlineLevel="0" collapsed="false">
      <c r="H76" s="9"/>
      <c r="I76" s="9"/>
      <c r="J76" s="9"/>
      <c r="K76" s="9"/>
    </row>
    <row r="78" customFormat="false" ht="15" hidden="false" customHeight="false" outlineLevel="0" collapsed="false">
      <c r="H78" s="9"/>
      <c r="I78" s="9"/>
      <c r="J78" s="9"/>
      <c r="K78" s="9"/>
    </row>
    <row r="80" customFormat="false" ht="15" hidden="false" customHeight="false" outlineLevel="0" collapsed="false">
      <c r="H80" s="9"/>
      <c r="I80" s="9"/>
      <c r="J80" s="9"/>
      <c r="K80" s="9"/>
    </row>
    <row r="83" customFormat="false" ht="15" hidden="false" customHeight="false" outlineLevel="0" collapsed="false">
      <c r="H83" s="7" t="s">
        <v>13</v>
      </c>
    </row>
    <row r="85" customFormat="false" ht="15" hidden="false" customHeight="false" outlineLevel="0" collapsed="false">
      <c r="H85" s="8" t="s">
        <v>14</v>
      </c>
    </row>
    <row r="86" customFormat="false" ht="15" hidden="false" customHeight="false" outlineLevel="0" collapsed="false">
      <c r="H86" s="8" t="s">
        <v>15</v>
      </c>
    </row>
    <row r="88" customFormat="false" ht="15" hidden="false" customHeight="false" outlineLevel="0" collapsed="false">
      <c r="H88" s="7" t="s">
        <v>16</v>
      </c>
    </row>
    <row r="90" customFormat="false" ht="15" hidden="false" customHeight="false" outlineLevel="0" collapsed="false">
      <c r="H90" s="9"/>
      <c r="I90" s="9"/>
      <c r="J90" s="9"/>
      <c r="K90" s="9"/>
    </row>
    <row r="92" customFormat="false" ht="15" hidden="false" customHeight="false" outlineLevel="0" collapsed="false">
      <c r="H92" s="9"/>
      <c r="I92" s="9"/>
      <c r="J92" s="9"/>
      <c r="K92" s="9"/>
    </row>
    <row r="94" customFormat="false" ht="15" hidden="false" customHeight="false" outlineLevel="0" collapsed="false">
      <c r="H94" s="9"/>
      <c r="I94" s="9"/>
      <c r="J94" s="9"/>
      <c r="K94" s="9"/>
    </row>
    <row r="96" customFormat="false" ht="15" hidden="false" customHeight="false" outlineLevel="0" collapsed="false">
      <c r="H96" s="9"/>
      <c r="I96" s="9"/>
      <c r="J96" s="9"/>
      <c r="K96" s="9"/>
    </row>
    <row r="99" customFormat="false" ht="15" hidden="false" customHeight="false" outlineLevel="0" collapsed="false">
      <c r="H99" s="7" t="s">
        <v>13</v>
      </c>
    </row>
    <row r="101" customFormat="false" ht="15" hidden="false" customHeight="false" outlineLevel="0" collapsed="false">
      <c r="H101" s="8" t="s">
        <v>14</v>
      </c>
    </row>
    <row r="102" customFormat="false" ht="15" hidden="false" customHeight="false" outlineLevel="0" collapsed="false">
      <c r="H102" s="8" t="s">
        <v>15</v>
      </c>
    </row>
    <row r="104" customFormat="false" ht="15" hidden="false" customHeight="false" outlineLevel="0" collapsed="false">
      <c r="H104" s="7" t="s">
        <v>16</v>
      </c>
    </row>
    <row r="106" customFormat="false" ht="15" hidden="false" customHeight="false" outlineLevel="0" collapsed="false">
      <c r="H106" s="9"/>
      <c r="I106" s="9"/>
      <c r="J106" s="9"/>
      <c r="K106" s="9"/>
    </row>
    <row r="108" customFormat="false" ht="15" hidden="false" customHeight="false" outlineLevel="0" collapsed="false">
      <c r="H108" s="9"/>
      <c r="I108" s="9"/>
      <c r="J108" s="9"/>
      <c r="K108" s="9"/>
    </row>
    <row r="110" customFormat="false" ht="15" hidden="false" customHeight="false" outlineLevel="0" collapsed="false">
      <c r="H110" s="9"/>
      <c r="I110" s="9"/>
      <c r="J110" s="9"/>
      <c r="K110" s="9"/>
    </row>
    <row r="112" customFormat="false" ht="15" hidden="false" customHeight="false" outlineLevel="0" collapsed="false">
      <c r="H112" s="9"/>
      <c r="I112" s="9"/>
      <c r="J112" s="9"/>
      <c r="K112" s="9"/>
    </row>
  </sheetData>
  <mergeCells count="1">
    <mergeCell ref="A1:I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BeautéDiff – Les représentations graphiques</oddHeader>
    <oddFooter>&amp;L © Cerpeg · C. LE BOURHIS, E. BOUAQAIQ&amp;R &amp;P / &amp;N</oddFooter>
  </headerFooter>
  <rowBreaks count="1" manualBreakCount="1">
    <brk id="56" man="true" max="16383" min="0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1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4"/>
    <col collapsed="false" customWidth="true" hidden="false" outlineLevel="0" max="11" min="8" style="0" width="14"/>
  </cols>
  <sheetData>
    <row r="1" customFormat="false" ht="25.5" hidden="false" customHeight="true" outlineLevel="0" collapsed="false">
      <c r="A1" s="1" t="s">
        <v>45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46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47</v>
      </c>
      <c r="D4" s="3" t="s">
        <v>48</v>
      </c>
      <c r="E4" s="3" t="s">
        <v>49</v>
      </c>
      <c r="F4" s="3" t="s">
        <v>50</v>
      </c>
    </row>
    <row r="5" customFormat="false" ht="15" hidden="false" customHeight="false" outlineLevel="0" collapsed="false">
      <c r="A5" s="4" t="s">
        <v>7</v>
      </c>
      <c r="B5" s="5" t="n">
        <v>17.2</v>
      </c>
      <c r="C5" s="11" t="n">
        <v>2400</v>
      </c>
      <c r="D5" s="5" t="n">
        <f aca="false">B5*C5</f>
        <v>41280</v>
      </c>
      <c r="E5" s="6" t="n">
        <v>0.1</v>
      </c>
      <c r="F5" s="5" t="n">
        <f aca="false">D5*(1+E5)</f>
        <v>45408</v>
      </c>
    </row>
    <row r="6" customFormat="false" ht="15" hidden="false" customHeight="false" outlineLevel="0" collapsed="false">
      <c r="A6" s="4" t="s">
        <v>8</v>
      </c>
      <c r="B6" s="5" t="n">
        <v>26.4</v>
      </c>
      <c r="C6" s="11" t="n">
        <v>1650</v>
      </c>
      <c r="D6" s="5" t="n">
        <f aca="false">B6*C6</f>
        <v>43560</v>
      </c>
      <c r="E6" s="6" t="n">
        <v>0.06</v>
      </c>
      <c r="F6" s="5" t="n">
        <f aca="false">D6*(1+E6)</f>
        <v>46173.6</v>
      </c>
    </row>
    <row r="7" customFormat="false" ht="29.85" hidden="false" customHeight="false" outlineLevel="0" collapsed="false">
      <c r="A7" s="4" t="s">
        <v>9</v>
      </c>
      <c r="B7" s="5" t="n">
        <v>15.5</v>
      </c>
      <c r="C7" s="11" t="n">
        <v>3100</v>
      </c>
      <c r="D7" s="5" t="n">
        <f aca="false">B7*C7</f>
        <v>48050</v>
      </c>
      <c r="E7" s="6" t="n">
        <v>0.08</v>
      </c>
      <c r="F7" s="5" t="n">
        <f aca="false">D7*(1+E7)</f>
        <v>51894</v>
      </c>
    </row>
    <row r="8" customFormat="false" ht="15" hidden="false" customHeight="false" outlineLevel="0" collapsed="false">
      <c r="A8" s="4" t="s">
        <v>10</v>
      </c>
      <c r="B8" s="5" t="n">
        <v>70.9</v>
      </c>
      <c r="C8" s="11" t="n">
        <v>420</v>
      </c>
      <c r="D8" s="5" t="n">
        <f aca="false">B8*C8</f>
        <v>29778</v>
      </c>
      <c r="E8" s="6" t="n">
        <v>0.04</v>
      </c>
      <c r="F8" s="5" t="n">
        <f aca="false">D8*(1+E8)</f>
        <v>30969.12</v>
      </c>
    </row>
    <row r="9" customFormat="false" ht="15" hidden="false" customHeight="false" outlineLevel="0" collapsed="false">
      <c r="A9" s="4" t="s">
        <v>11</v>
      </c>
      <c r="B9" s="5" t="n">
        <v>28.3</v>
      </c>
      <c r="C9" s="11" t="n">
        <v>1280</v>
      </c>
      <c r="D9" s="5" t="n">
        <f aca="false">B9*C9</f>
        <v>36224</v>
      </c>
      <c r="E9" s="6" t="n">
        <v>0.12</v>
      </c>
      <c r="F9" s="5" t="n">
        <f aca="false">D9*(1+E9)</f>
        <v>40570.88</v>
      </c>
    </row>
    <row r="10" customFormat="false" ht="29.85" hidden="false" customHeight="false" outlineLevel="0" collapsed="false">
      <c r="A10" s="4" t="s">
        <v>12</v>
      </c>
      <c r="B10" s="5" t="n">
        <v>28.4</v>
      </c>
      <c r="C10" s="11" t="n">
        <v>960</v>
      </c>
      <c r="D10" s="5" t="n">
        <f aca="false">B10*C10</f>
        <v>27264</v>
      </c>
      <c r="E10" s="6" t="n">
        <v>-0.07</v>
      </c>
      <c r="F10" s="5" t="n">
        <f aca="false">D10*(1+E10)</f>
        <v>25355.52</v>
      </c>
    </row>
    <row r="11" customFormat="false" ht="15" hidden="false" customHeight="false" outlineLevel="0" collapsed="false">
      <c r="A11" s="12" t="s">
        <v>51</v>
      </c>
    </row>
    <row r="14" customFormat="false" ht="15" hidden="false" customHeight="false" outlineLevel="0" collapsed="false">
      <c r="H14" s="7" t="s">
        <v>13</v>
      </c>
    </row>
    <row r="16" customFormat="false" ht="15" hidden="false" customHeight="false" outlineLevel="0" collapsed="false">
      <c r="H16" s="8" t="s">
        <v>14</v>
      </c>
    </row>
    <row r="17" customFormat="false" ht="15" hidden="false" customHeight="false" outlineLevel="0" collapsed="false">
      <c r="H17" s="8" t="s">
        <v>15</v>
      </c>
    </row>
    <row r="19" customFormat="false" ht="15" hidden="false" customHeight="false" outlineLevel="0" collapsed="false">
      <c r="H19" s="7" t="s">
        <v>16</v>
      </c>
    </row>
    <row r="21" customFormat="false" ht="15" hidden="false" customHeight="false" outlineLevel="0" collapsed="false">
      <c r="H21" s="9"/>
      <c r="I21" s="9"/>
      <c r="J21" s="9"/>
      <c r="K21" s="9"/>
    </row>
    <row r="23" customFormat="false" ht="15" hidden="false" customHeight="false" outlineLevel="0" collapsed="false">
      <c r="H23" s="9"/>
      <c r="I23" s="9"/>
      <c r="J23" s="9"/>
      <c r="K23" s="9"/>
    </row>
    <row r="25" customFormat="false" ht="15" hidden="false" customHeight="false" outlineLevel="0" collapsed="false">
      <c r="H25" s="9"/>
      <c r="I25" s="9"/>
      <c r="J25" s="9"/>
      <c r="K25" s="9"/>
    </row>
    <row r="27" customFormat="false" ht="15" hidden="false" customHeight="false" outlineLevel="0" collapsed="false">
      <c r="H27" s="9"/>
      <c r="I27" s="9"/>
      <c r="J27" s="9"/>
      <c r="K27" s="9"/>
    </row>
    <row r="30" customFormat="false" ht="15" hidden="false" customHeight="false" outlineLevel="0" collapsed="false">
      <c r="H30" s="7" t="s">
        <v>13</v>
      </c>
    </row>
    <row r="32" customFormat="false" ht="15" hidden="false" customHeight="false" outlineLevel="0" collapsed="false">
      <c r="H32" s="8" t="s">
        <v>14</v>
      </c>
    </row>
    <row r="33" customFormat="false" ht="15" hidden="false" customHeight="false" outlineLevel="0" collapsed="false">
      <c r="H33" s="8" t="s">
        <v>15</v>
      </c>
    </row>
    <row r="35" customFormat="false" ht="15" hidden="false" customHeight="false" outlineLevel="0" collapsed="false">
      <c r="H35" s="7" t="s">
        <v>16</v>
      </c>
    </row>
    <row r="37" customFormat="false" ht="15" hidden="false" customHeight="false" outlineLevel="0" collapsed="false">
      <c r="H37" s="9"/>
      <c r="I37" s="9"/>
      <c r="J37" s="9"/>
      <c r="K37" s="9"/>
    </row>
    <row r="39" customFormat="false" ht="15" hidden="false" customHeight="false" outlineLevel="0" collapsed="false">
      <c r="H39" s="9"/>
      <c r="I39" s="9"/>
      <c r="J39" s="9"/>
      <c r="K39" s="9"/>
    </row>
    <row r="41" customFormat="false" ht="15" hidden="false" customHeight="false" outlineLevel="0" collapsed="false">
      <c r="H41" s="9"/>
      <c r="I41" s="9"/>
      <c r="J41" s="9"/>
      <c r="K41" s="9"/>
    </row>
    <row r="43" customFormat="false" ht="15" hidden="false" customHeight="false" outlineLevel="0" collapsed="false">
      <c r="H43" s="9"/>
      <c r="I43" s="9"/>
      <c r="J43" s="9"/>
      <c r="K43" s="9"/>
    </row>
    <row r="46" customFormat="false" ht="15" hidden="false" customHeight="false" outlineLevel="0" collapsed="false">
      <c r="H46" s="7" t="s">
        <v>13</v>
      </c>
    </row>
    <row r="48" customFormat="false" ht="15" hidden="false" customHeight="false" outlineLevel="0" collapsed="false">
      <c r="H48" s="8" t="s">
        <v>14</v>
      </c>
    </row>
    <row r="49" customFormat="false" ht="15" hidden="false" customHeight="false" outlineLevel="0" collapsed="false">
      <c r="H49" s="8" t="s">
        <v>15</v>
      </c>
    </row>
    <row r="51" customFormat="false" ht="15" hidden="false" customHeight="false" outlineLevel="0" collapsed="false">
      <c r="H51" s="7" t="s">
        <v>16</v>
      </c>
    </row>
    <row r="53" customFormat="false" ht="15" hidden="false" customHeight="false" outlineLevel="0" collapsed="false">
      <c r="H53" s="9"/>
      <c r="I53" s="9"/>
      <c r="J53" s="9"/>
      <c r="K53" s="9"/>
    </row>
    <row r="55" customFormat="false" ht="15" hidden="false" customHeight="false" outlineLevel="0" collapsed="false">
      <c r="H55" s="9"/>
      <c r="I55" s="9"/>
      <c r="J55" s="9"/>
      <c r="K55" s="9"/>
    </row>
    <row r="57" customFormat="false" ht="15" hidden="false" customHeight="false" outlineLevel="0" collapsed="false">
      <c r="H57" s="9"/>
      <c r="I57" s="9"/>
      <c r="J57" s="9"/>
      <c r="K57" s="9"/>
    </row>
    <row r="59" customFormat="false" ht="15" hidden="false" customHeight="false" outlineLevel="0" collapsed="false">
      <c r="H59" s="9"/>
      <c r="I59" s="9"/>
      <c r="J59" s="9"/>
      <c r="K59" s="9"/>
    </row>
  </sheetData>
  <mergeCells count="1">
    <mergeCell ref="A1:I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BeautéDiff – Les représentations graphiques</oddHeader>
    <oddFooter>&amp;L © Cerpeg · C. LE BOURHIS, E. BOUAQAIQ&amp;R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2026-10-24T20:11:27Z</dcterms:created>
  <dc:creator>Cerpeg, Fabienne</dc:creator>
  <dc:description/>
  <dc:language>en-US</dc:language>
  <cp:lastModifiedBy/>
  <dcterms:modified xsi:type="dcterms:W3CDTF">2026-10-24T22:11:47Z</dcterms:modified>
  <cp:revision>1</cp:revision>
  <dc:subject/>
  <dc:title>BeautéDiff – Étape 2 : la représentation graphique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