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16" activeTab="4"/>
  </bookViews>
  <sheets>
    <sheet name="trimestre 1" sheetId="1" r:id="rId1"/>
    <sheet name="trimestre 2" sheetId="2" r:id="rId2"/>
    <sheet name="trimestre 3" sheetId="3" r:id="rId3"/>
    <sheet name="trimestre 4" sheetId="4" r:id="rId4"/>
    <sheet name="bilan annuel C.A." sheetId="5" r:id="rId5"/>
  </sheets>
  <definedNames/>
  <calcPr fullCalcOnLoad="1"/>
</workbook>
</file>

<file path=xl/sharedStrings.xml><?xml version="1.0" encoding="utf-8"?>
<sst xmlns="http://schemas.openxmlformats.org/spreadsheetml/2006/main" count="117" uniqueCount="45">
  <si>
    <t>Nature des ventes</t>
  </si>
  <si>
    <t>Janvier</t>
  </si>
  <si>
    <t>Février</t>
  </si>
  <si>
    <t>Mars</t>
  </si>
  <si>
    <t>%</t>
  </si>
  <si>
    <t>Formation Pôle Emploi</t>
  </si>
  <si>
    <t>Formation Inter-entreprises</t>
  </si>
  <si>
    <t>Formation Intra-entreprises</t>
  </si>
  <si>
    <t>Formation à distance</t>
  </si>
  <si>
    <t>TOTAL</t>
  </si>
  <si>
    <t>CA le plus élevé</t>
  </si>
  <si>
    <t>CA le plus bas</t>
  </si>
  <si>
    <t>Moyenne</t>
  </si>
  <si>
    <t>A</t>
  </si>
  <si>
    <t>B</t>
  </si>
  <si>
    <t>C</t>
  </si>
  <si>
    <t>D</t>
  </si>
  <si>
    <t>E</t>
  </si>
  <si>
    <t>F</t>
  </si>
  <si>
    <t xml:space="preserve">Total trimestre </t>
  </si>
  <si>
    <r>
      <t xml:space="preserve">REPARTITION DU CHIFFRE D'AFFAIRES POUR LE </t>
    </r>
    <r>
      <rPr>
        <b/>
        <sz val="10"/>
        <color indexed="10"/>
        <rFont val="Arial"/>
        <family val="2"/>
      </rPr>
      <t>PREMIER TRIMESTRE</t>
    </r>
  </si>
  <si>
    <r>
      <t xml:space="preserve">REPARTITION DU CHIFFRE D'AFFAIRES POUR LE </t>
    </r>
    <r>
      <rPr>
        <b/>
        <sz val="10"/>
        <color indexed="10"/>
        <rFont val="Arial"/>
        <family val="2"/>
      </rPr>
      <t>DEUXIEME TRIMESTRE</t>
    </r>
  </si>
  <si>
    <r>
      <t xml:space="preserve">REPARTITION DU CHIFFRE D'AFFAIRES POUR LE </t>
    </r>
    <r>
      <rPr>
        <b/>
        <sz val="10"/>
        <color indexed="10"/>
        <rFont val="Arial"/>
        <family val="2"/>
      </rPr>
      <t>TROISIEME TRIMESTRE</t>
    </r>
  </si>
  <si>
    <r>
      <t xml:space="preserve">REPARTITION DU CHIFFRE D'AFFAIRES POUR LE </t>
    </r>
    <r>
      <rPr>
        <b/>
        <sz val="10"/>
        <color indexed="10"/>
        <rFont val="Arial"/>
        <family val="2"/>
      </rPr>
      <t>QUATRIEME TRIMESTRE</t>
    </r>
  </si>
  <si>
    <r>
      <rPr>
        <b/>
        <sz val="10"/>
        <color indexed="10"/>
        <rFont val="Arial"/>
        <family val="2"/>
      </rPr>
      <t>BILAN ANNUEL</t>
    </r>
    <r>
      <rPr>
        <b/>
        <sz val="10"/>
        <color indexed="8"/>
        <rFont val="Arial"/>
        <family val="2"/>
      </rPr>
      <t xml:space="preserve"> DU CHIFFRE D'AFFAIRES</t>
    </r>
  </si>
  <si>
    <t>G</t>
  </si>
  <si>
    <t>H</t>
  </si>
  <si>
    <t>I</t>
  </si>
  <si>
    <t>J</t>
  </si>
  <si>
    <t>K</t>
  </si>
  <si>
    <t>L</t>
  </si>
  <si>
    <t>M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</si>
  <si>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</si>
  <si>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</si>
  <si>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</si>
  <si>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</si>
  <si>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</si>
  <si>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</si>
  <si>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</si>
  <si>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</si>
  <si>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</si>
  <si>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Mai </t>
  </si>
  <si>
    <t>C.A. annuel</t>
  </si>
  <si>
    <t>C.A. en euros</t>
  </si>
  <si>
    <t>Tous les montants sont en euros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</si>
</sst>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43" fillId="26" borderId="10" xfId="0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9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43" fontId="44" fillId="0" borderId="10" xfId="46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3" sqref="A3:G3"/>
    </sheetView>
  </sheetViews>
  <sheetFormatPr defaultColWidth="11.421875" defaultRowHeight="15"/>
  <cols>
    <col min="7" max="7" width="11.8515625" style="0" customWidth="1"/>
    <col min="8" max="9" width="10.8515625" style="0" customWidth="1"/>
  </cols>
  <sheetData>
    <row r="1" spans="1:8" ht="14.25">
      <c r="A1" s="10"/>
      <c r="B1" s="9"/>
      <c r="C1" s="9"/>
      <c r="D1" s="9"/>
      <c r="E1" s="9"/>
      <c r="F1" s="9"/>
      <c r="G1" s="9"/>
      <c r="H1" s="9"/>
    </row>
    <row r="2" spans="1:8" ht="14.25">
      <c r="A2" s="10"/>
      <c r="B2" s="9"/>
      <c r="C2" s="9"/>
      <c r="D2" s="9"/>
      <c r="E2" s="9"/>
      <c r="F2" s="9"/>
      <c r="G2" s="9"/>
      <c r="H2" s="9"/>
    </row>
    <row r="3" spans="1:8" ht="14.25">
      <c r="A3" s="14" t="s">
        <v>44</v>
      </c>
      <c r="B3" s="14"/>
      <c r="C3" s="14"/>
      <c r="D3" s="14"/>
      <c r="E3" s="14"/>
      <c r="F3" s="14"/>
      <c r="G3" s="14"/>
      <c r="H3" s="9"/>
    </row>
    <row r="4" spans="1:8" ht="14.25">
      <c r="A4" s="10"/>
      <c r="B4" s="9"/>
      <c r="C4" s="9"/>
      <c r="D4" s="9"/>
      <c r="E4" s="9"/>
      <c r="F4" s="9"/>
      <c r="G4" s="9"/>
      <c r="H4" s="9"/>
    </row>
    <row r="5" spans="1:8" ht="14.25">
      <c r="A5" s="10"/>
      <c r="B5" s="9"/>
      <c r="C5" s="9"/>
      <c r="D5" s="9"/>
      <c r="E5" s="9"/>
      <c r="F5" s="9"/>
      <c r="G5" s="9"/>
      <c r="H5" s="9"/>
    </row>
    <row r="6" spans="1:8" ht="14.2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8" t="s">
        <v>18</v>
      </c>
      <c r="H6" s="9"/>
    </row>
    <row r="7" spans="1:8" ht="14.25">
      <c r="A7" s="8">
        <v>1</v>
      </c>
      <c r="B7" s="13" t="s">
        <v>20</v>
      </c>
      <c r="C7" s="13"/>
      <c r="D7" s="13"/>
      <c r="E7" s="13"/>
      <c r="F7" s="13"/>
      <c r="G7" s="13"/>
      <c r="H7" s="9"/>
    </row>
    <row r="8" spans="1:8" ht="14.25">
      <c r="A8" s="8">
        <v>2</v>
      </c>
      <c r="B8" s="13"/>
      <c r="C8" s="13"/>
      <c r="D8" s="13"/>
      <c r="E8" s="13"/>
      <c r="F8" s="13"/>
      <c r="G8" s="13"/>
      <c r="H8" s="9"/>
    </row>
    <row r="9" spans="1:8" ht="26.25">
      <c r="A9" s="8">
        <v>3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19</v>
      </c>
      <c r="G9" s="1" t="s">
        <v>4</v>
      </c>
      <c r="H9" s="9"/>
    </row>
    <row r="10" spans="1:8" ht="26.25">
      <c r="A10" s="8">
        <v>4</v>
      </c>
      <c r="B10" s="4" t="s">
        <v>5</v>
      </c>
      <c r="C10" s="2">
        <v>144428</v>
      </c>
      <c r="D10" s="2">
        <v>156049.6</v>
      </c>
      <c r="E10" s="2">
        <v>160180.2</v>
      </c>
      <c r="F10" s="2">
        <f>SUM(C10:E10)</f>
        <v>460657.8</v>
      </c>
      <c r="G10" s="3">
        <f>F10/$F$14</f>
        <v>0.48044011386441265</v>
      </c>
      <c r="H10" s="9"/>
    </row>
    <row r="11" spans="1:8" ht="39">
      <c r="A11" s="8">
        <v>5</v>
      </c>
      <c r="B11" s="4" t="s">
        <v>6</v>
      </c>
      <c r="C11" s="2">
        <v>122776.75</v>
      </c>
      <c r="D11" s="2">
        <v>123503.1</v>
      </c>
      <c r="E11" s="2">
        <v>127761.9</v>
      </c>
      <c r="F11" s="2">
        <f>SUM(C11:E11)</f>
        <v>374041.75</v>
      </c>
      <c r="G11" s="3">
        <f>F11/$F$14</f>
        <v>0.39010445706128105</v>
      </c>
      <c r="H11" s="9"/>
    </row>
    <row r="12" spans="1:8" ht="39">
      <c r="A12" s="8">
        <v>6</v>
      </c>
      <c r="B12" s="4" t="s">
        <v>7</v>
      </c>
      <c r="C12" s="2">
        <v>22776.75</v>
      </c>
      <c r="D12" s="2">
        <v>17006.2</v>
      </c>
      <c r="E12" s="2">
        <v>17523.6</v>
      </c>
      <c r="F12" s="2">
        <f>SUM(C12:E12)</f>
        <v>57306.549999999996</v>
      </c>
      <c r="G12" s="3">
        <f>F12/$F$14</f>
        <v>0.059767500750397926</v>
      </c>
      <c r="H12" s="9"/>
    </row>
    <row r="13" spans="1:8" ht="26.25">
      <c r="A13" s="8">
        <v>7</v>
      </c>
      <c r="B13" s="4" t="s">
        <v>8</v>
      </c>
      <c r="C13" s="2">
        <v>15553.5</v>
      </c>
      <c r="D13" s="2">
        <v>23503.1</v>
      </c>
      <c r="E13" s="2">
        <v>27761.9</v>
      </c>
      <c r="F13" s="2">
        <f>SUM(C13:E13)</f>
        <v>66818.5</v>
      </c>
      <c r="G13" s="3">
        <f>F13/$F$14</f>
        <v>0.06968792832390824</v>
      </c>
      <c r="H13" s="9"/>
    </row>
    <row r="14" spans="1:8" ht="14.25">
      <c r="A14" s="8">
        <v>8</v>
      </c>
      <c r="B14" s="4" t="s">
        <v>9</v>
      </c>
      <c r="C14" s="5">
        <f>SUM(C10:C13)</f>
        <v>305535</v>
      </c>
      <c r="D14" s="5">
        <f>SUM(D10:D13)</f>
        <v>320062</v>
      </c>
      <c r="E14" s="5">
        <f>SUM(E10:E13)</f>
        <v>333227.6</v>
      </c>
      <c r="F14" s="5">
        <f>SUM(F10:F13)</f>
        <v>958824.6000000001</v>
      </c>
      <c r="G14" s="3">
        <f>SUM(G10:G13)</f>
        <v>0.9999999999999999</v>
      </c>
      <c r="H14" s="9"/>
    </row>
    <row r="15" spans="1:8" ht="26.25">
      <c r="A15" s="8">
        <v>9</v>
      </c>
      <c r="B15" s="4" t="s">
        <v>10</v>
      </c>
      <c r="C15" s="2">
        <f>MAX(C10:C13)</f>
        <v>144428</v>
      </c>
      <c r="D15" s="2">
        <f>MAX(D10:D13)</f>
        <v>156049.6</v>
      </c>
      <c r="E15" s="2">
        <f>MAX(E10:E13)</f>
        <v>160180.2</v>
      </c>
      <c r="F15" s="2">
        <f>MAX(F10:F13)</f>
        <v>460657.8</v>
      </c>
      <c r="G15" s="7"/>
      <c r="H15" s="9"/>
    </row>
    <row r="16" spans="1:8" ht="26.25">
      <c r="A16" s="8">
        <v>10</v>
      </c>
      <c r="B16" s="4" t="s">
        <v>11</v>
      </c>
      <c r="C16" s="2">
        <f>MIN(C10:C13)</f>
        <v>15553.5</v>
      </c>
      <c r="D16" s="2">
        <f>MIN(D10:D13)</f>
        <v>17006.2</v>
      </c>
      <c r="E16" s="2">
        <f>MIN(E10:E13)</f>
        <v>17523.6</v>
      </c>
      <c r="F16" s="2">
        <f>MIN(F10:F13)</f>
        <v>57306.549999999996</v>
      </c>
      <c r="G16" s="7"/>
      <c r="H16" s="9"/>
    </row>
    <row r="17" spans="1:8" ht="14.25">
      <c r="A17" s="8">
        <v>11</v>
      </c>
      <c r="B17" s="4" t="s">
        <v>12</v>
      </c>
      <c r="C17" s="6">
        <f>AVERAGE(C10:C13)</f>
        <v>76383.75</v>
      </c>
      <c r="D17" s="6">
        <f>AVERAGE(D10:D13)</f>
        <v>80015.5</v>
      </c>
      <c r="E17" s="6">
        <f>AVERAGE(E10:E13)</f>
        <v>83306.9</v>
      </c>
      <c r="F17" s="6">
        <f>AVERAGE(F10:F13)</f>
        <v>239706.15000000002</v>
      </c>
      <c r="G17" s="7"/>
      <c r="H17" s="9"/>
    </row>
    <row r="18" spans="1:8" ht="14.25">
      <c r="A18" s="10"/>
      <c r="B18" s="9"/>
      <c r="C18" s="9"/>
      <c r="D18" s="9"/>
      <c r="E18" s="9"/>
      <c r="F18" s="9"/>
      <c r="G18" s="9"/>
      <c r="H18" s="9"/>
    </row>
    <row r="19" spans="1:8" ht="14.25">
      <c r="A19" s="10"/>
      <c r="B19" s="9"/>
      <c r="C19" s="9"/>
      <c r="D19" s="9"/>
      <c r="E19" s="9"/>
      <c r="F19" s="9"/>
      <c r="G19" s="9"/>
      <c r="H19" s="9"/>
    </row>
  </sheetData>
  <sheetProtection/>
  <mergeCells count="2">
    <mergeCell ref="B7:G8"/>
    <mergeCell ref="A3:G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3" sqref="A3:G3"/>
    </sheetView>
  </sheetViews>
  <sheetFormatPr defaultColWidth="11.421875" defaultRowHeight="15"/>
  <cols>
    <col min="6" max="6" width="12.00390625" style="0" customWidth="1"/>
  </cols>
  <sheetData>
    <row r="1" spans="1:8" ht="14.25">
      <c r="A1" s="10"/>
      <c r="B1" s="9"/>
      <c r="C1" s="9"/>
      <c r="D1" s="9"/>
      <c r="E1" s="9"/>
      <c r="F1" s="9"/>
      <c r="G1" s="9"/>
      <c r="H1" s="9"/>
    </row>
    <row r="2" spans="1:8" ht="14.25">
      <c r="A2" s="10"/>
      <c r="B2" s="9"/>
      <c r="C2" s="9"/>
      <c r="D2" s="9"/>
      <c r="E2" s="9"/>
      <c r="F2" s="9"/>
      <c r="G2" s="9"/>
      <c r="H2" s="9"/>
    </row>
    <row r="3" spans="1:8" ht="14.25">
      <c r="A3" s="14" t="s">
        <v>44</v>
      </c>
      <c r="B3" s="14"/>
      <c r="C3" s="14"/>
      <c r="D3" s="14"/>
      <c r="E3" s="14"/>
      <c r="F3" s="14"/>
      <c r="G3" s="14"/>
      <c r="H3" s="9"/>
    </row>
    <row r="4" spans="1:8" ht="14.25">
      <c r="A4" s="10"/>
      <c r="B4" s="9"/>
      <c r="C4" s="9"/>
      <c r="D4" s="9"/>
      <c r="E4" s="9"/>
      <c r="F4" s="9"/>
      <c r="G4" s="9"/>
      <c r="H4" s="9"/>
    </row>
    <row r="5" spans="1:8" ht="14.25">
      <c r="A5" s="10"/>
      <c r="B5" s="9"/>
      <c r="C5" s="9"/>
      <c r="D5" s="9"/>
      <c r="E5" s="9"/>
      <c r="F5" s="9"/>
      <c r="G5" s="9"/>
      <c r="H5" s="9"/>
    </row>
    <row r="6" spans="1:8" ht="14.2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8" t="s">
        <v>18</v>
      </c>
      <c r="H6" s="9"/>
    </row>
    <row r="7" spans="1:8" ht="14.25">
      <c r="A7" s="8">
        <v>1</v>
      </c>
      <c r="B7" s="13" t="s">
        <v>21</v>
      </c>
      <c r="C7" s="13"/>
      <c r="D7" s="13"/>
      <c r="E7" s="13"/>
      <c r="F7" s="13"/>
      <c r="G7" s="13"/>
      <c r="H7" s="9"/>
    </row>
    <row r="8" spans="1:8" ht="14.25">
      <c r="A8" s="8">
        <v>2</v>
      </c>
      <c r="B8" s="13"/>
      <c r="C8" s="13"/>
      <c r="D8" s="13"/>
      <c r="E8" s="13"/>
      <c r="F8" s="13"/>
      <c r="G8" s="13"/>
      <c r="H8" s="9"/>
    </row>
    <row r="9" spans="1:8" ht="26.25">
      <c r="A9" s="8">
        <v>3</v>
      </c>
      <c r="B9" s="1" t="s">
        <v>0</v>
      </c>
      <c r="C9" s="1" t="s">
        <v>32</v>
      </c>
      <c r="D9" s="1" t="s">
        <v>33</v>
      </c>
      <c r="E9" s="1" t="s">
        <v>34</v>
      </c>
      <c r="F9" s="1" t="s">
        <v>19</v>
      </c>
      <c r="G9" s="1" t="s">
        <v>4</v>
      </c>
      <c r="H9" s="9"/>
    </row>
    <row r="10" spans="1:8" ht="26.25">
      <c r="A10" s="8">
        <v>4</v>
      </c>
      <c r="B10" s="4" t="s">
        <v>5</v>
      </c>
      <c r="C10" s="2">
        <v>126657.8</v>
      </c>
      <c r="D10" s="2">
        <v>184097.34</v>
      </c>
      <c r="E10" s="2">
        <v>139845.98</v>
      </c>
      <c r="F10" s="2">
        <f>SUM(C10:E10)</f>
        <v>450601.12</v>
      </c>
      <c r="G10" s="3">
        <f>F10/$F$14</f>
        <v>0.45319573811200936</v>
      </c>
      <c r="H10" s="9"/>
    </row>
    <row r="11" spans="1:8" ht="39">
      <c r="A11" s="8">
        <v>5</v>
      </c>
      <c r="B11" s="4" t="s">
        <v>6</v>
      </c>
      <c r="C11" s="2">
        <v>183865.54</v>
      </c>
      <c r="D11" s="2">
        <v>89643.72</v>
      </c>
      <c r="E11" s="2">
        <v>141842.9</v>
      </c>
      <c r="F11" s="2">
        <f>SUM(C11:E11)</f>
        <v>415352.16000000003</v>
      </c>
      <c r="G11" s="3">
        <f>F11/$F$14</f>
        <v>0.41774381015213063</v>
      </c>
      <c r="H11" s="9"/>
    </row>
    <row r="12" spans="1:7" ht="39">
      <c r="A12" s="8">
        <v>6</v>
      </c>
      <c r="B12" s="4" t="s">
        <v>7</v>
      </c>
      <c r="C12" s="2">
        <v>12629</v>
      </c>
      <c r="D12" s="2">
        <v>26995.8</v>
      </c>
      <c r="E12" s="2">
        <v>11763.67</v>
      </c>
      <c r="F12" s="2">
        <f>SUM(C12:E12)</f>
        <v>51388.47</v>
      </c>
      <c r="G12" s="3">
        <f>F12/$F$14</f>
        <v>0.051684371295164226</v>
      </c>
    </row>
    <row r="13" spans="1:7" ht="26.25">
      <c r="A13" s="8">
        <v>7</v>
      </c>
      <c r="B13" s="4" t="s">
        <v>8</v>
      </c>
      <c r="C13" s="2">
        <v>7565.8</v>
      </c>
      <c r="D13" s="2">
        <v>31432.73</v>
      </c>
      <c r="E13" s="2">
        <v>37934.56</v>
      </c>
      <c r="F13" s="2">
        <f>SUM(C13:E13)</f>
        <v>76933.09</v>
      </c>
      <c r="G13" s="3">
        <f>F13/$F$14</f>
        <v>0.07737608044069585</v>
      </c>
    </row>
    <row r="14" spans="1:7" ht="14.25">
      <c r="A14" s="8">
        <v>8</v>
      </c>
      <c r="B14" s="4" t="s">
        <v>9</v>
      </c>
      <c r="C14" s="5">
        <f>SUM(C10:C13)</f>
        <v>330718.14</v>
      </c>
      <c r="D14" s="5">
        <f>SUM(D10:D13)</f>
        <v>332169.58999999997</v>
      </c>
      <c r="E14" s="5">
        <f>SUM(E10:E13)</f>
        <v>331387.11</v>
      </c>
      <c r="F14" s="5">
        <f>SUM(F10:F13)</f>
        <v>994274.84</v>
      </c>
      <c r="G14" s="3">
        <f>SUM(G10:G13)</f>
        <v>1</v>
      </c>
    </row>
    <row r="15" spans="1:7" ht="26.25">
      <c r="A15" s="8">
        <v>9</v>
      </c>
      <c r="B15" s="4" t="s">
        <v>10</v>
      </c>
      <c r="C15" s="2">
        <f>MAX(C10:C13)</f>
        <v>183865.54</v>
      </c>
      <c r="D15" s="2">
        <f>MAX(D10:D13)</f>
        <v>184097.34</v>
      </c>
      <c r="E15" s="2">
        <f>MAX(E10:E13)</f>
        <v>141842.9</v>
      </c>
      <c r="F15" s="2">
        <f>MAX(F10:F13)</f>
        <v>450601.12</v>
      </c>
      <c r="G15" s="7"/>
    </row>
    <row r="16" spans="1:7" ht="26.25">
      <c r="A16" s="8">
        <v>10</v>
      </c>
      <c r="B16" s="4" t="s">
        <v>11</v>
      </c>
      <c r="C16" s="2">
        <f>MIN(C10:C13)</f>
        <v>7565.8</v>
      </c>
      <c r="D16" s="2">
        <f>MIN(D10:D13)</f>
        <v>26995.8</v>
      </c>
      <c r="E16" s="2">
        <f>MIN(E10:E13)</f>
        <v>11763.67</v>
      </c>
      <c r="F16" s="2">
        <f>MIN(F10:F13)</f>
        <v>51388.47</v>
      </c>
      <c r="G16" s="7"/>
    </row>
    <row r="17" spans="1:7" ht="14.25">
      <c r="A17" s="8">
        <v>11</v>
      </c>
      <c r="B17" s="4" t="s">
        <v>12</v>
      </c>
      <c r="C17" s="6">
        <f>AVERAGE(C10:C13)</f>
        <v>82679.535</v>
      </c>
      <c r="D17" s="6">
        <f>AVERAGE(D10:D13)</f>
        <v>83042.39749999999</v>
      </c>
      <c r="E17" s="6">
        <f>AVERAGE(E10:E13)</f>
        <v>82846.7775</v>
      </c>
      <c r="F17" s="6">
        <f>AVERAGE(F10:F13)</f>
        <v>248568.71</v>
      </c>
      <c r="G17" s="7"/>
    </row>
  </sheetData>
  <sheetProtection/>
  <mergeCells count="2">
    <mergeCell ref="B7:G8"/>
    <mergeCell ref="A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3">
      <selection activeCell="A3" sqref="A3:G3"/>
    </sheetView>
  </sheetViews>
  <sheetFormatPr defaultColWidth="11.421875" defaultRowHeight="15"/>
  <cols>
    <col min="6" max="6" width="11.7109375" style="0" customWidth="1"/>
  </cols>
  <sheetData>
    <row r="1" spans="1:8" ht="14.25">
      <c r="A1" s="10"/>
      <c r="B1" s="9"/>
      <c r="C1" s="9"/>
      <c r="D1" s="9"/>
      <c r="E1" s="9"/>
      <c r="F1" s="9"/>
      <c r="G1" s="9"/>
      <c r="H1" s="9"/>
    </row>
    <row r="2" spans="1:8" ht="14.25">
      <c r="A2" s="10"/>
      <c r="B2" s="9"/>
      <c r="C2" s="9"/>
      <c r="D2" s="9"/>
      <c r="E2" s="9"/>
      <c r="F2" s="9"/>
      <c r="G2" s="9"/>
      <c r="H2" s="9"/>
    </row>
    <row r="3" spans="1:8" ht="14.25">
      <c r="A3" s="14" t="s">
        <v>44</v>
      </c>
      <c r="B3" s="14"/>
      <c r="C3" s="14"/>
      <c r="D3" s="14"/>
      <c r="E3" s="14"/>
      <c r="F3" s="14"/>
      <c r="G3" s="14"/>
      <c r="H3" s="9"/>
    </row>
    <row r="4" spans="1:8" ht="14.25">
      <c r="A4" s="10"/>
      <c r="B4" s="9"/>
      <c r="C4" s="9"/>
      <c r="D4" s="9"/>
      <c r="E4" s="9"/>
      <c r="F4" s="9"/>
      <c r="G4" s="9"/>
      <c r="H4" s="9"/>
    </row>
    <row r="5" spans="1:8" ht="14.25">
      <c r="A5" s="10"/>
      <c r="B5" s="9"/>
      <c r="C5" s="9"/>
      <c r="D5" s="9"/>
      <c r="E5" s="9"/>
      <c r="F5" s="9"/>
      <c r="G5" s="9"/>
      <c r="H5" s="9"/>
    </row>
    <row r="6" spans="1:8" ht="14.2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8" t="s">
        <v>18</v>
      </c>
      <c r="H6" s="9"/>
    </row>
    <row r="7" spans="1:8" ht="14.25">
      <c r="A7" s="8">
        <v>1</v>
      </c>
      <c r="B7" s="13" t="s">
        <v>22</v>
      </c>
      <c r="C7" s="13"/>
      <c r="D7" s="13"/>
      <c r="E7" s="13"/>
      <c r="F7" s="13"/>
      <c r="G7" s="13"/>
      <c r="H7" s="9"/>
    </row>
    <row r="8" spans="1:8" ht="14.25">
      <c r="A8" s="8">
        <v>2</v>
      </c>
      <c r="B8" s="13"/>
      <c r="C8" s="13"/>
      <c r="D8" s="13"/>
      <c r="E8" s="13"/>
      <c r="F8" s="13"/>
      <c r="G8" s="13"/>
      <c r="H8" s="9"/>
    </row>
    <row r="9" spans="1:8" ht="26.25">
      <c r="A9" s="8">
        <v>3</v>
      </c>
      <c r="B9" s="1" t="s">
        <v>0</v>
      </c>
      <c r="C9" s="1" t="s">
        <v>35</v>
      </c>
      <c r="D9" s="1" t="s">
        <v>36</v>
      </c>
      <c r="E9" s="1" t="s">
        <v>37</v>
      </c>
      <c r="F9" s="1" t="s">
        <v>19</v>
      </c>
      <c r="G9" s="1" t="s">
        <v>4</v>
      </c>
      <c r="H9" s="9"/>
    </row>
    <row r="10" spans="1:8" ht="26.25">
      <c r="A10" s="8">
        <v>4</v>
      </c>
      <c r="B10" s="4" t="s">
        <v>5</v>
      </c>
      <c r="C10" s="2">
        <v>165432.9</v>
      </c>
      <c r="D10" s="2">
        <v>118453</v>
      </c>
      <c r="E10" s="2">
        <v>181008.5</v>
      </c>
      <c r="F10" s="2">
        <f>SUM(C10:E10)</f>
        <v>464894.4</v>
      </c>
      <c r="G10" s="3">
        <f>F10/$F$14</f>
        <v>0.47040070842046533</v>
      </c>
      <c r="H10" s="9"/>
    </row>
    <row r="11" spans="1:8" ht="39">
      <c r="A11" s="8">
        <v>5</v>
      </c>
      <c r="B11" s="4" t="s">
        <v>6</v>
      </c>
      <c r="C11" s="2">
        <v>117540.6</v>
      </c>
      <c r="D11" s="2">
        <v>129743.98</v>
      </c>
      <c r="E11" s="2">
        <v>124936.73</v>
      </c>
      <c r="F11" s="2">
        <f>SUM(C11:E11)</f>
        <v>372221.31</v>
      </c>
      <c r="G11" s="3">
        <f>F11/$F$14</f>
        <v>0.37662997857834735</v>
      </c>
      <c r="H11" s="9"/>
    </row>
    <row r="12" spans="1:7" ht="39">
      <c r="A12" s="8">
        <v>6</v>
      </c>
      <c r="B12" s="4" t="s">
        <v>7</v>
      </c>
      <c r="C12" s="2">
        <v>24637.9</v>
      </c>
      <c r="D12" s="2">
        <v>12786.2</v>
      </c>
      <c r="E12" s="2">
        <v>31876.56</v>
      </c>
      <c r="F12" s="2">
        <f>SUM(C12:E12)</f>
        <v>69300.66</v>
      </c>
      <c r="G12" s="3">
        <f>F12/$F$14</f>
        <v>0.07012147179661835</v>
      </c>
    </row>
    <row r="13" spans="1:7" ht="26.25">
      <c r="A13" s="8">
        <v>7</v>
      </c>
      <c r="B13" s="4" t="s">
        <v>8</v>
      </c>
      <c r="C13" s="2">
        <v>15813.5</v>
      </c>
      <c r="D13" s="2">
        <v>49853.76</v>
      </c>
      <c r="E13" s="2">
        <v>16210.8</v>
      </c>
      <c r="F13" s="2">
        <f>SUM(C13:E13)</f>
        <v>81878.06000000001</v>
      </c>
      <c r="G13" s="3">
        <f>F13/$F$14</f>
        <v>0.08284784120456898</v>
      </c>
    </row>
    <row r="14" spans="1:7" ht="14.25">
      <c r="A14" s="8">
        <v>8</v>
      </c>
      <c r="B14" s="4" t="s">
        <v>9</v>
      </c>
      <c r="C14" s="5">
        <f>SUM(C10:C13)</f>
        <v>323424.9</v>
      </c>
      <c r="D14" s="5">
        <f>SUM(D10:D13)</f>
        <v>310836.94</v>
      </c>
      <c r="E14" s="5">
        <f>SUM(E10:E13)</f>
        <v>354032.58999999997</v>
      </c>
      <c r="F14" s="5">
        <f>SUM(F10:F13)</f>
        <v>988294.43</v>
      </c>
      <c r="G14" s="3">
        <f>SUM(G10:G13)</f>
        <v>1</v>
      </c>
    </row>
    <row r="15" spans="1:7" ht="26.25">
      <c r="A15" s="8">
        <v>9</v>
      </c>
      <c r="B15" s="4" t="s">
        <v>10</v>
      </c>
      <c r="C15" s="2">
        <f>MAX(C10:C13)</f>
        <v>165432.9</v>
      </c>
      <c r="D15" s="2">
        <f>MAX(D10:D13)</f>
        <v>129743.98</v>
      </c>
      <c r="E15" s="2">
        <f>MAX(E10:E13)</f>
        <v>181008.5</v>
      </c>
      <c r="F15" s="2">
        <f>MAX(F10:F13)</f>
        <v>464894.4</v>
      </c>
      <c r="G15" s="7"/>
    </row>
    <row r="16" spans="1:7" ht="26.25">
      <c r="A16" s="8">
        <v>10</v>
      </c>
      <c r="B16" s="4" t="s">
        <v>11</v>
      </c>
      <c r="C16" s="2">
        <f>MIN(C10:C13)</f>
        <v>15813.5</v>
      </c>
      <c r="D16" s="2">
        <f>MIN(D10:D13)</f>
        <v>12786.2</v>
      </c>
      <c r="E16" s="2">
        <f>MIN(E10:E13)</f>
        <v>16210.8</v>
      </c>
      <c r="F16" s="2">
        <f>MIN(F10:F13)</f>
        <v>69300.66</v>
      </c>
      <c r="G16" s="7"/>
    </row>
    <row r="17" spans="1:7" ht="14.25">
      <c r="A17" s="8">
        <v>11</v>
      </c>
      <c r="B17" s="4" t="s">
        <v>12</v>
      </c>
      <c r="C17" s="6">
        <f>AVERAGE(C10:C13)</f>
        <v>80856.225</v>
      </c>
      <c r="D17" s="6">
        <f>AVERAGE(D10:D13)</f>
        <v>77709.235</v>
      </c>
      <c r="E17" s="6">
        <f>AVERAGE(E10:E13)</f>
        <v>88508.14749999999</v>
      </c>
      <c r="F17" s="6">
        <f>AVERAGE(F10:F13)</f>
        <v>247073.6075</v>
      </c>
      <c r="G17" s="7"/>
    </row>
  </sheetData>
  <sheetProtection/>
  <mergeCells count="2">
    <mergeCell ref="B7:G8"/>
    <mergeCell ref="A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3" sqref="A3:G3"/>
    </sheetView>
  </sheetViews>
  <sheetFormatPr defaultColWidth="11.421875" defaultRowHeight="15"/>
  <cols>
    <col min="6" max="6" width="12.421875" style="0" customWidth="1"/>
  </cols>
  <sheetData>
    <row r="1" spans="1:8" ht="14.25">
      <c r="A1" s="10"/>
      <c r="B1" s="9"/>
      <c r="C1" s="9"/>
      <c r="D1" s="9"/>
      <c r="E1" s="9"/>
      <c r="F1" s="9"/>
      <c r="G1" s="9"/>
      <c r="H1" s="9"/>
    </row>
    <row r="2" spans="1:8" ht="14.25">
      <c r="A2" s="10"/>
      <c r="B2" s="9"/>
      <c r="C2" s="9"/>
      <c r="D2" s="9"/>
      <c r="E2" s="9"/>
      <c r="F2" s="9"/>
      <c r="G2" s="9"/>
      <c r="H2" s="9"/>
    </row>
    <row r="3" spans="1:8" ht="14.25">
      <c r="A3" s="14" t="s">
        <v>44</v>
      </c>
      <c r="B3" s="14"/>
      <c r="C3" s="14"/>
      <c r="D3" s="14"/>
      <c r="E3" s="14"/>
      <c r="F3" s="14"/>
      <c r="G3" s="14"/>
      <c r="H3" s="9"/>
    </row>
    <row r="4" spans="1:8" ht="14.25">
      <c r="A4" s="10"/>
      <c r="B4" s="9"/>
      <c r="C4" s="9"/>
      <c r="D4" s="9"/>
      <c r="E4" s="9"/>
      <c r="F4" s="9"/>
      <c r="G4" s="9"/>
      <c r="H4" s="9"/>
    </row>
    <row r="5" spans="1:8" ht="14.25">
      <c r="A5" s="10"/>
      <c r="B5" s="9"/>
      <c r="C5" s="9"/>
      <c r="D5" s="9"/>
      <c r="E5" s="9"/>
      <c r="F5" s="9"/>
      <c r="G5" s="9"/>
      <c r="H5" s="9"/>
    </row>
    <row r="6" spans="1:8" ht="14.2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8" t="s">
        <v>18</v>
      </c>
      <c r="H6" s="9"/>
    </row>
    <row r="7" spans="1:8" ht="14.25">
      <c r="A7" s="8">
        <v>1</v>
      </c>
      <c r="B7" s="13" t="s">
        <v>23</v>
      </c>
      <c r="C7" s="13"/>
      <c r="D7" s="13"/>
      <c r="E7" s="13"/>
      <c r="F7" s="13"/>
      <c r="G7" s="13"/>
      <c r="H7" s="9"/>
    </row>
    <row r="8" spans="1:8" ht="14.25">
      <c r="A8" s="8">
        <v>2</v>
      </c>
      <c r="B8" s="13"/>
      <c r="C8" s="13"/>
      <c r="D8" s="13"/>
      <c r="E8" s="13"/>
      <c r="F8" s="13"/>
      <c r="G8" s="13"/>
      <c r="H8" s="9"/>
    </row>
    <row r="9" spans="1:8" ht="26.25">
      <c r="A9" s="8">
        <v>3</v>
      </c>
      <c r="B9" s="1" t="s">
        <v>0</v>
      </c>
      <c r="C9" s="1" t="s">
        <v>38</v>
      </c>
      <c r="D9" s="1" t="s">
        <v>39</v>
      </c>
      <c r="E9" s="1" t="s">
        <v>40</v>
      </c>
      <c r="F9" s="1" t="s">
        <v>19</v>
      </c>
      <c r="G9" s="1" t="s">
        <v>4</v>
      </c>
      <c r="H9" s="9"/>
    </row>
    <row r="10" spans="1:8" ht="26.25">
      <c r="A10" s="8">
        <v>4</v>
      </c>
      <c r="B10" s="4" t="s">
        <v>5</v>
      </c>
      <c r="C10" s="2">
        <v>165322.54</v>
      </c>
      <c r="D10" s="2">
        <v>167098</v>
      </c>
      <c r="E10" s="2">
        <v>175062.99</v>
      </c>
      <c r="F10" s="2"/>
      <c r="G10" s="3"/>
      <c r="H10" s="9"/>
    </row>
    <row r="11" spans="1:8" ht="39">
      <c r="A11" s="8">
        <v>5</v>
      </c>
      <c r="B11" s="4" t="s">
        <v>6</v>
      </c>
      <c r="C11" s="2">
        <v>138654.77</v>
      </c>
      <c r="D11" s="2">
        <v>140321</v>
      </c>
      <c r="E11" s="2">
        <v>114987.93</v>
      </c>
      <c r="F11" s="2"/>
      <c r="G11" s="3"/>
      <c r="H11" s="9"/>
    </row>
    <row r="12" spans="1:7" ht="39">
      <c r="A12" s="8">
        <v>6</v>
      </c>
      <c r="B12" s="4" t="s">
        <v>7</v>
      </c>
      <c r="C12" s="2">
        <v>44118.32</v>
      </c>
      <c r="D12" s="2">
        <v>31564</v>
      </c>
      <c r="E12" s="2">
        <v>30053.11</v>
      </c>
      <c r="F12" s="2"/>
      <c r="G12" s="3"/>
    </row>
    <row r="13" spans="1:7" ht="26.25">
      <c r="A13" s="8">
        <v>7</v>
      </c>
      <c r="B13" s="4" t="s">
        <v>8</v>
      </c>
      <c r="C13" s="2">
        <v>21443.54</v>
      </c>
      <c r="D13" s="2">
        <v>29004.2</v>
      </c>
      <c r="E13" s="2">
        <v>38769.47</v>
      </c>
      <c r="F13" s="2"/>
      <c r="G13" s="3"/>
    </row>
    <row r="14" spans="1:7" ht="14.25">
      <c r="A14" s="8">
        <v>8</v>
      </c>
      <c r="B14" s="4" t="s">
        <v>9</v>
      </c>
      <c r="C14" s="5"/>
      <c r="D14" s="5"/>
      <c r="E14" s="5"/>
      <c r="F14" s="5"/>
      <c r="G14" s="3"/>
    </row>
    <row r="15" spans="1:7" ht="26.25">
      <c r="A15" s="8">
        <v>9</v>
      </c>
      <c r="B15" s="4" t="s">
        <v>10</v>
      </c>
      <c r="C15" s="2"/>
      <c r="D15" s="2"/>
      <c r="E15" s="2"/>
      <c r="F15" s="2"/>
      <c r="G15" s="7"/>
    </row>
    <row r="16" spans="1:7" ht="26.25">
      <c r="A16" s="8">
        <v>10</v>
      </c>
      <c r="B16" s="4" t="s">
        <v>11</v>
      </c>
      <c r="C16" s="2"/>
      <c r="D16" s="2"/>
      <c r="E16" s="2"/>
      <c r="F16" s="2"/>
      <c r="G16" s="7"/>
    </row>
    <row r="17" spans="1:7" ht="14.25">
      <c r="A17" s="8">
        <v>11</v>
      </c>
      <c r="B17" s="4" t="s">
        <v>12</v>
      </c>
      <c r="C17" s="6"/>
      <c r="D17" s="6"/>
      <c r="E17" s="6"/>
      <c r="F17" s="6"/>
      <c r="G17" s="7"/>
    </row>
  </sheetData>
  <sheetProtection/>
  <mergeCells count="2">
    <mergeCell ref="B7:G8"/>
    <mergeCell ref="A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I13" sqref="I13"/>
    </sheetView>
  </sheetViews>
  <sheetFormatPr defaultColWidth="11.421875" defaultRowHeight="15"/>
  <cols>
    <col min="1" max="1" width="7.28125" style="0" customWidth="1"/>
    <col min="2" max="2" width="15.140625" style="0" customWidth="1"/>
    <col min="15" max="15" width="13.00390625" style="0" bestFit="1" customWidth="1"/>
  </cols>
  <sheetData>
    <row r="1" spans="1:7" ht="14.25">
      <c r="A1" s="14" t="s">
        <v>44</v>
      </c>
      <c r="B1" s="14"/>
      <c r="C1" s="14"/>
      <c r="D1" s="14"/>
      <c r="E1" s="14"/>
      <c r="F1" s="14"/>
      <c r="G1" s="14"/>
    </row>
    <row r="3" spans="1:15" ht="14.25">
      <c r="A3" s="8"/>
      <c r="B3" s="8"/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25</v>
      </c>
      <c r="J3" s="8" t="s">
        <v>26</v>
      </c>
      <c r="K3" s="8" t="s">
        <v>27</v>
      </c>
      <c r="L3" s="8" t="s">
        <v>28</v>
      </c>
      <c r="M3" s="8" t="s">
        <v>29</v>
      </c>
      <c r="N3" s="8" t="s">
        <v>30</v>
      </c>
      <c r="O3" s="8" t="s">
        <v>31</v>
      </c>
    </row>
    <row r="4" spans="1:15" ht="14.25">
      <c r="A4" s="8">
        <v>1</v>
      </c>
      <c r="B4" s="8"/>
      <c r="C4" s="13" t="s">
        <v>24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4.25">
      <c r="A5" s="8">
        <v>2</v>
      </c>
      <c r="B5" s="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4.25">
      <c r="A6" s="8">
        <v>3</v>
      </c>
      <c r="B6" s="8"/>
      <c r="C6" s="1" t="s">
        <v>1</v>
      </c>
      <c r="D6" s="1" t="s">
        <v>2</v>
      </c>
      <c r="E6" s="1" t="s">
        <v>3</v>
      </c>
      <c r="F6" s="1" t="s">
        <v>32</v>
      </c>
      <c r="G6" s="1" t="s">
        <v>41</v>
      </c>
      <c r="H6" s="1" t="s">
        <v>34</v>
      </c>
      <c r="I6" s="1" t="s">
        <v>35</v>
      </c>
      <c r="J6" s="1" t="s">
        <v>36</v>
      </c>
      <c r="K6" s="1" t="s">
        <v>37</v>
      </c>
      <c r="L6" s="1" t="s">
        <v>38</v>
      </c>
      <c r="M6" s="1" t="s">
        <v>39</v>
      </c>
      <c r="N6" s="1" t="s">
        <v>40</v>
      </c>
      <c r="O6" s="1" t="s">
        <v>42</v>
      </c>
    </row>
    <row r="7" spans="1:15" ht="14.25">
      <c r="A7" s="8">
        <v>4</v>
      </c>
      <c r="B7" s="11" t="s">
        <v>43</v>
      </c>
      <c r="C7" s="5">
        <v>305535</v>
      </c>
      <c r="D7" s="5">
        <v>320062</v>
      </c>
      <c r="E7" s="2">
        <v>333227.6</v>
      </c>
      <c r="F7" s="2">
        <v>380718.14</v>
      </c>
      <c r="G7" s="2">
        <v>332169.59</v>
      </c>
      <c r="H7" s="2">
        <v>331387.11</v>
      </c>
      <c r="I7" s="2">
        <v>323424.9</v>
      </c>
      <c r="J7" s="2">
        <v>170836.94</v>
      </c>
      <c r="K7" s="2">
        <v>404032.59</v>
      </c>
      <c r="L7" s="2"/>
      <c r="M7" s="2"/>
      <c r="N7" s="2"/>
      <c r="O7" s="12"/>
    </row>
  </sheetData>
  <sheetProtection/>
  <mergeCells count="2">
    <mergeCell ref="C4:O5"/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Wafaa SAASSAA</dc:creator>
  <cp:keywords/>
  <dc:description/>
  <cp:lastModifiedBy>fabienne mauri</cp:lastModifiedBy>
  <dcterms:created xsi:type="dcterms:W3CDTF">2021-09-14T02:39:45Z</dcterms:created>
  <dcterms:modified xsi:type="dcterms:W3CDTF">2021-12-06T15:14:20Z</dcterms:modified>
  <cp:category/>
  <cp:version/>
  <cp:contentType/>
  <cp:contentStatus/>
</cp:coreProperties>
</file>