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on Drive\PROFESSIONNEL\CERPEG-activites\0-publication-rentree2022\0-maher\reproductionscerpeg\"/>
    </mc:Choice>
  </mc:AlternateContent>
  <xr:revisionPtr revIDLastSave="0" documentId="13_ncr:1_{82599CAA-50B3-418C-ABBF-5493B2F8A034}" xr6:coauthVersionLast="47" xr6:coauthVersionMax="47" xr10:uidLastSave="{00000000-0000-0000-0000-000000000000}"/>
  <bookViews>
    <workbookView xWindow="-108" yWindow="-108" windowWidth="23256" windowHeight="12456" xr2:uid="{248BF0DA-C23E-40E6-8D95-E25492D1219E}"/>
  </bookViews>
  <sheets>
    <sheet name="Cpt 18005 00069300301" sheetId="2" r:id="rId1"/>
  </sheets>
  <definedNames>
    <definedName name="_xlnm._FilterDatabase" localSheetId="0" hidden="1">'Cpt 18005 00069300301'!$A$9:$E$9</definedName>
    <definedName name="_xlnm.Print_Area" localSheetId="0">'Cpt 18005 00069300301'!$A$1:$G$31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2" l="1"/>
  <c r="F11" i="2" s="1"/>
  <c r="F12" i="2" s="1"/>
  <c r="F13" i="2" s="1"/>
  <c r="F14" i="2" s="1"/>
  <c r="F15" i="2" l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9" i="2" s="1"/>
</calcChain>
</file>

<file path=xl/sharedStrings.xml><?xml version="1.0" encoding="utf-8"?>
<sst xmlns="http://schemas.openxmlformats.org/spreadsheetml/2006/main" count="103" uniqueCount="40">
  <si>
    <t>Liste de vos comptes</t>
  </si>
  <si>
    <t>EUR</t>
  </si>
  <si>
    <t xml:space="preserve">Solde au 28/10/2022 : </t>
  </si>
  <si>
    <t>Dev</t>
  </si>
  <si>
    <t>Solde</t>
  </si>
  <si>
    <t>Crédit</t>
  </si>
  <si>
    <t>Débit</t>
  </si>
  <si>
    <t>Libellé</t>
  </si>
  <si>
    <t>Valeur</t>
  </si>
  <si>
    <t>Date</t>
  </si>
  <si>
    <t xml:space="preserve">Solde initial : </t>
  </si>
  <si>
    <t>R.I.B. : 10096 18005 00069300301</t>
  </si>
  <si>
    <t>Situation de votre compte C/C CONTRAT PERSONNEL GLOBAL M OU MME MAHER BRAHAM (EUR) au 28/10/2022</t>
  </si>
  <si>
    <t>R.I.B. : 14506 10972 00176305345</t>
  </si>
  <si>
    <t>FR76 1240 6000 5698 0703 6603 824</t>
  </si>
  <si>
    <t>IBAN</t>
  </si>
  <si>
    <t xml:space="preserve">CHEQUE 3479906 </t>
  </si>
  <si>
    <t>VIR SATORIZ FA 111</t>
  </si>
  <si>
    <t>PAIEMENT PSC 2310 ST CHAMOND VEO URFOL ST CH CARTE PRO 93794881</t>
  </si>
  <si>
    <t>PAIEMENT CB 2210 GEDIMAT 4598 CARTE 93794881</t>
  </si>
  <si>
    <t>PAIEMENT PSC 2210 SAINT-ETIENNE FRANCE PALETTE 299 CARTE 93794881</t>
  </si>
  <si>
    <t>VIR BIOCOOP LYON CHARPENNE</t>
  </si>
  <si>
    <t>CHEQUE 3479903</t>
  </si>
  <si>
    <t>RELEVE LECTEUR CARTE PAIEMENT ELECTRONIQUE</t>
  </si>
  <si>
    <t xml:space="preserve">VIR VRAC EN VERT </t>
  </si>
  <si>
    <t>REMISE DE CHEQUES</t>
  </si>
  <si>
    <t xml:space="preserve">VIR LE GRAND PANIER BIO </t>
  </si>
  <si>
    <t>VIR BOUTIQUE ORIANDE</t>
  </si>
  <si>
    <t>VIR FOURNISSEUR BIO PAR CŒUR</t>
  </si>
  <si>
    <t>VIR SEPA FA2569 WELEDA FOURNISSEUR</t>
  </si>
  <si>
    <t>VIR LA VIE CLAIR F127</t>
  </si>
  <si>
    <t>VIR NUTRIDIET F112</t>
  </si>
  <si>
    <t>Fichier tableur généré le 28/10/20N</t>
  </si>
  <si>
    <t>24/10/20N</t>
  </si>
  <si>
    <t>25/10/20N</t>
  </si>
  <si>
    <t>26/10/20N</t>
  </si>
  <si>
    <t>27/10/20N</t>
  </si>
  <si>
    <t>28/10/20N</t>
  </si>
  <si>
    <t xml:space="preserve">Solde au 28/10/20N : </t>
  </si>
  <si>
    <t>Situation de votre compte professionnel Sweety Bio (EUR) au 28/10/20N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</si>
</sst>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rgb="FF262626"/>
      <name val="Verdana"/>
      <family val="2"/>
    </font>
    <font>
      <u/>
      <sz val="10"/>
      <color rgb="FF4170A9"/>
      <name val="Verdana"/>
      <family val="2"/>
    </font>
    <font>
      <b/>
      <i/>
      <sz val="10"/>
      <color rgb="FF262626"/>
      <name val="Verdana"/>
      <family val="2"/>
    </font>
    <font>
      <b/>
      <sz val="10"/>
      <color rgb="FFFFFFFF"/>
      <name val="Verdana"/>
      <family val="2"/>
    </font>
    <font>
      <b/>
      <sz val="10"/>
      <color rgb="FF262626"/>
      <name val="Verdana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5E1EF"/>
      </patternFill>
    </fill>
    <fill>
      <patternFill patternType="solid">
        <fgColor rgb="FF4173A9"/>
      </patternFill>
    </fill>
  </fills>
  <borders count="8">
    <border>
      <left/>
      <right/>
      <top/>
      <bottom/>
      <diagonal/>
    </border>
    <border>
      <left/>
      <right/>
      <top/>
      <bottom style="thin">
        <color rgb="FF666666"/>
      </bottom>
      <diagonal/>
    </border>
    <border>
      <left style="thin">
        <color rgb="FF666666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666666"/>
      </right>
      <top style="thin">
        <color rgb="FF666666"/>
      </top>
      <bottom style="thin">
        <color rgb="FF666666"/>
      </bottom>
      <diagonal/>
    </border>
    <border>
      <left/>
      <right/>
      <top style="thin">
        <color rgb="FF666666"/>
      </top>
      <bottom style="thin">
        <color rgb="FF6666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</borders>
  <cellStyleXfs count="5">
    <xf numFmtId="0" fontId="0" fillId="0" borderId="0"/>
    <xf numFmtId="0" fontId="3" fillId="0" borderId="0"/>
    <xf numFmtId="0" fontId="5" fillId="4" borderId="7">
      <alignment horizontal="center"/>
    </xf>
    <xf numFmtId="0" fontId="6" fillId="0" borderId="0"/>
    <xf numFmtId="43" fontId="7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14" fontId="2" fillId="0" borderId="0" xfId="0" applyNumberFormat="1" applyFont="1"/>
    <xf numFmtId="0" fontId="1" fillId="2" borderId="2" xfId="0" applyFont="1" applyFill="1" applyBorder="1" applyAlignment="1">
      <alignment horizontal="left"/>
    </xf>
    <xf numFmtId="2" fontId="2" fillId="3" borderId="3" xfId="0" applyNumberFormat="1" applyFont="1" applyFill="1" applyBorder="1" applyAlignment="1">
      <alignment vertical="center"/>
    </xf>
    <xf numFmtId="0" fontId="2" fillId="3" borderId="5" xfId="0" applyFont="1" applyFill="1" applyBorder="1"/>
    <xf numFmtId="2" fontId="2" fillId="3" borderId="5" xfId="0" applyNumberFormat="1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 wrapText="1"/>
    </xf>
    <xf numFmtId="14" fontId="2" fillId="3" borderId="5" xfId="0" applyNumberFormat="1" applyFont="1" applyFill="1" applyBorder="1" applyAlignment="1">
      <alignment vertical="center"/>
    </xf>
    <xf numFmtId="14" fontId="2" fillId="3" borderId="6" xfId="0" applyNumberFormat="1" applyFont="1" applyFill="1" applyBorder="1" applyAlignment="1">
      <alignment vertical="center"/>
    </xf>
    <xf numFmtId="0" fontId="1" fillId="0" borderId="5" xfId="0" applyFont="1" applyBorder="1"/>
    <xf numFmtId="2" fontId="1" fillId="0" borderId="5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/>
    </xf>
    <xf numFmtId="14" fontId="1" fillId="0" borderId="5" xfId="0" applyNumberFormat="1" applyFont="1" applyBorder="1" applyAlignment="1">
      <alignment vertical="center"/>
    </xf>
    <xf numFmtId="14" fontId="1" fillId="0" borderId="6" xfId="0" applyNumberFormat="1" applyFont="1" applyBorder="1" applyAlignment="1">
      <alignment vertical="center"/>
    </xf>
    <xf numFmtId="0" fontId="5" fillId="4" borderId="7" xfId="2">
      <alignment horizontal="center"/>
    </xf>
    <xf numFmtId="0" fontId="5" fillId="4" borderId="7" xfId="2" applyAlignment="1">
      <alignment horizontal="center" vertical="center"/>
    </xf>
    <xf numFmtId="0" fontId="5" fillId="4" borderId="7" xfId="2" applyAlignment="1">
      <alignment horizontal="center" vertical="center" wrapText="1"/>
    </xf>
    <xf numFmtId="14" fontId="5" fillId="4" borderId="7" xfId="2" applyNumberForma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0" fontId="2" fillId="0" borderId="1" xfId="0" applyFont="1" applyBorder="1"/>
    <xf numFmtId="43" fontId="1" fillId="0" borderId="5" xfId="4" applyFont="1" applyBorder="1" applyAlignment="1">
      <alignment horizontal="right" vertical="center"/>
    </xf>
    <xf numFmtId="43" fontId="2" fillId="3" borderId="5" xfId="4" applyFont="1" applyFill="1" applyBorder="1" applyAlignment="1">
      <alignment horizontal="right" vertical="center"/>
    </xf>
    <xf numFmtId="43" fontId="1" fillId="0" borderId="0" xfId="4" applyFont="1" applyAlignment="1">
      <alignment horizontal="right" vertical="center"/>
    </xf>
    <xf numFmtId="43" fontId="2" fillId="3" borderId="3" xfId="4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right" vertical="center"/>
    </xf>
    <xf numFmtId="0" fontId="3" fillId="0" borderId="1" xfId="1" applyBorder="1" applyAlignment="1">
      <alignment horizontal="right" vertical="center"/>
    </xf>
    <xf numFmtId="0" fontId="6" fillId="0" borderId="0" xfId="3" applyAlignment="1">
      <alignment vertical="center"/>
    </xf>
    <xf numFmtId="0" fontId="2" fillId="0" borderId="0" xfId="0" applyFont="1" applyAlignment="1">
      <alignment vertical="center"/>
    </xf>
  </cellXfs>
  <cellStyles count="5">
    <cellStyle name="Header" xfId="3" xr:uid="{6FA8CBE8-F6CF-4F5D-94D5-E2D1C7E64B22}"/>
    <cellStyle name="HyperLink" xfId="1" xr:uid="{A4E19234-DEE1-4A84-8350-52491407D063}"/>
    <cellStyle name="Milliers" xfId="4" builtinId="3"/>
    <cellStyle name="Normal" xfId="0" builtinId="0"/>
    <cellStyle name="TableHeader" xfId="2" xr:uid="{DF46375A-BA0C-4A09-BD60-4A1694B446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</xdr:rowOff>
    </xdr:from>
    <xdr:to>
      <xdr:col>1</xdr:col>
      <xdr:colOff>57785</xdr:colOff>
      <xdr:row>4</xdr:row>
      <xdr:rowOff>22527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881A165-5F59-ABC9-4850-DAE5C5A1A2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240"/>
          <a:ext cx="989330" cy="7464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6E5BB-7162-4CDA-8A05-C684564F6CCA}">
  <sheetPr codeName="Feuil2">
    <pageSetUpPr fitToPage="1"/>
  </sheetPr>
  <dimension ref="A1:G30"/>
  <sheetViews>
    <sheetView showGridLines="0" tabSelected="1" workbookViewId="0">
      <selection activeCell="K21" sqref="K21"/>
    </sheetView>
  </sheetViews>
  <sheetFormatPr baseColWidth="10" defaultColWidth="9.21875" defaultRowHeight="14.4" x14ac:dyDescent="0.3"/>
  <cols>
    <col min="1" max="2" width="13.77734375" style="4" customWidth="1"/>
    <col min="3" max="3" width="94.88671875" style="3" customWidth="1"/>
    <col min="4" max="6" width="16" style="2" customWidth="1"/>
    <col min="7" max="7" width="5.77734375" style="1" customWidth="1"/>
  </cols>
  <sheetData>
    <row r="1" spans="1:7" x14ac:dyDescent="0.3">
      <c r="D1" s="2" t="s">
        <v>15</v>
      </c>
    </row>
    <row r="2" spans="1:7" x14ac:dyDescent="0.3">
      <c r="C2" s="3" t="s">
        <v>32</v>
      </c>
      <c r="D2" s="2" t="s">
        <v>14</v>
      </c>
    </row>
    <row r="5" spans="1:7" x14ac:dyDescent="0.3">
      <c r="A5" s="30" t="s">
        <v>39</v>
      </c>
      <c r="B5" s="30" t="s">
        <v>12</v>
      </c>
      <c r="C5" s="30" t="s">
        <v>12</v>
      </c>
      <c r="D5" s="30" t="s">
        <v>12</v>
      </c>
      <c r="E5" s="30" t="s">
        <v>12</v>
      </c>
      <c r="F5" s="30" t="s">
        <v>12</v>
      </c>
    </row>
    <row r="6" spans="1:7" x14ac:dyDescent="0.3">
      <c r="A6" s="31" t="s">
        <v>13</v>
      </c>
      <c r="B6" s="31" t="s">
        <v>11</v>
      </c>
      <c r="C6" s="31" t="s">
        <v>11</v>
      </c>
      <c r="D6" s="31" t="s">
        <v>11</v>
      </c>
      <c r="E6" s="31" t="s">
        <v>11</v>
      </c>
      <c r="F6" s="31" t="s">
        <v>11</v>
      </c>
    </row>
    <row r="7" spans="1:7" x14ac:dyDescent="0.3">
      <c r="A7" s="27"/>
      <c r="B7" s="27"/>
      <c r="C7" s="27"/>
      <c r="D7" s="28" t="s">
        <v>10</v>
      </c>
      <c r="E7" s="28" t="s">
        <v>10</v>
      </c>
      <c r="F7" s="6">
        <v>54788.85</v>
      </c>
      <c r="G7" s="5" t="s">
        <v>1</v>
      </c>
    </row>
    <row r="8" spans="1:7" x14ac:dyDescent="0.3">
      <c r="A8" s="29"/>
      <c r="B8" s="29"/>
      <c r="C8" s="29"/>
      <c r="D8" s="29"/>
      <c r="E8" s="29"/>
      <c r="F8" s="29"/>
      <c r="G8" s="29"/>
    </row>
    <row r="9" spans="1:7" x14ac:dyDescent="0.3">
      <c r="A9" s="20" t="s">
        <v>9</v>
      </c>
      <c r="B9" s="20" t="s">
        <v>8</v>
      </c>
      <c r="C9" s="19" t="s">
        <v>7</v>
      </c>
      <c r="D9" s="18" t="s">
        <v>6</v>
      </c>
      <c r="E9" s="18" t="s">
        <v>5</v>
      </c>
      <c r="F9" s="18" t="s">
        <v>4</v>
      </c>
      <c r="G9" s="17" t="s">
        <v>3</v>
      </c>
    </row>
    <row r="10" spans="1:7" x14ac:dyDescent="0.3">
      <c r="A10" s="16" t="s">
        <v>33</v>
      </c>
      <c r="B10" s="15" t="s">
        <v>33</v>
      </c>
      <c r="C10" s="14" t="s">
        <v>17</v>
      </c>
      <c r="D10" s="13"/>
      <c r="E10" s="13">
        <v>524</v>
      </c>
      <c r="F10" s="23">
        <f>F7+D10+E10</f>
        <v>55312.85</v>
      </c>
      <c r="G10" s="12" t="s">
        <v>1</v>
      </c>
    </row>
    <row r="11" spans="1:7" x14ac:dyDescent="0.3">
      <c r="A11" s="11" t="s">
        <v>33</v>
      </c>
      <c r="B11" s="10" t="s">
        <v>33</v>
      </c>
      <c r="C11" s="9" t="s">
        <v>16</v>
      </c>
      <c r="D11" s="8">
        <v>-1250</v>
      </c>
      <c r="E11" s="8"/>
      <c r="F11" s="24">
        <f t="shared" ref="F11:F25" si="0">IF(F10&lt;&gt;"NA",F10+D11+E11,"NA")</f>
        <v>54062.85</v>
      </c>
      <c r="G11" s="7" t="s">
        <v>1</v>
      </c>
    </row>
    <row r="12" spans="1:7" x14ac:dyDescent="0.3">
      <c r="A12" s="16" t="s">
        <v>33</v>
      </c>
      <c r="B12" s="15" t="s">
        <v>33</v>
      </c>
      <c r="C12" s="14" t="s">
        <v>31</v>
      </c>
      <c r="D12" s="13"/>
      <c r="E12" s="13">
        <v>3456</v>
      </c>
      <c r="F12" s="23">
        <f t="shared" si="0"/>
        <v>57518.85</v>
      </c>
      <c r="G12" s="12" t="s">
        <v>1</v>
      </c>
    </row>
    <row r="13" spans="1:7" x14ac:dyDescent="0.3">
      <c r="A13" s="11" t="s">
        <v>33</v>
      </c>
      <c r="B13" s="10" t="s">
        <v>33</v>
      </c>
      <c r="C13" s="9" t="s">
        <v>18</v>
      </c>
      <c r="D13" s="8">
        <v>-38.9</v>
      </c>
      <c r="E13" s="8"/>
      <c r="F13" s="24">
        <f t="shared" si="0"/>
        <v>57479.95</v>
      </c>
      <c r="G13" s="7" t="s">
        <v>1</v>
      </c>
    </row>
    <row r="14" spans="1:7" x14ac:dyDescent="0.3">
      <c r="A14" s="16" t="s">
        <v>33</v>
      </c>
      <c r="B14" s="15" t="s">
        <v>33</v>
      </c>
      <c r="C14" s="14" t="s">
        <v>19</v>
      </c>
      <c r="D14" s="13">
        <v>-456</v>
      </c>
      <c r="E14" s="13"/>
      <c r="F14" s="23">
        <f t="shared" si="0"/>
        <v>57023.95</v>
      </c>
      <c r="G14" s="12" t="s">
        <v>1</v>
      </c>
    </row>
    <row r="15" spans="1:7" ht="21" customHeight="1" x14ac:dyDescent="0.3">
      <c r="A15" s="11" t="s">
        <v>33</v>
      </c>
      <c r="B15" s="10" t="s">
        <v>33</v>
      </c>
      <c r="C15" s="9" t="s">
        <v>20</v>
      </c>
      <c r="D15" s="8">
        <v>-1200</v>
      </c>
      <c r="E15" s="8"/>
      <c r="F15" s="24">
        <f t="shared" si="0"/>
        <v>55823.95</v>
      </c>
      <c r="G15" s="7" t="s">
        <v>1</v>
      </c>
    </row>
    <row r="16" spans="1:7" x14ac:dyDescent="0.3">
      <c r="A16" s="16" t="s">
        <v>33</v>
      </c>
      <c r="B16" s="15" t="s">
        <v>33</v>
      </c>
      <c r="C16" s="14" t="s">
        <v>23</v>
      </c>
      <c r="D16" s="13"/>
      <c r="E16" s="13">
        <v>656.9</v>
      </c>
      <c r="F16" s="23">
        <f t="shared" si="0"/>
        <v>56480.85</v>
      </c>
      <c r="G16" s="12" t="s">
        <v>1</v>
      </c>
    </row>
    <row r="17" spans="1:7" x14ac:dyDescent="0.3">
      <c r="A17" s="11" t="s">
        <v>34</v>
      </c>
      <c r="B17" s="10" t="s">
        <v>34</v>
      </c>
      <c r="C17" s="9" t="s">
        <v>21</v>
      </c>
      <c r="D17" s="8"/>
      <c r="E17" s="8">
        <v>1345</v>
      </c>
      <c r="F17" s="24">
        <f>IF(F16&lt;&gt;"NA",F16+D17+E17,"NA")</f>
        <v>57825.85</v>
      </c>
      <c r="G17" s="7" t="s">
        <v>1</v>
      </c>
    </row>
    <row r="18" spans="1:7" x14ac:dyDescent="0.3">
      <c r="A18" s="16" t="s">
        <v>34</v>
      </c>
      <c r="B18" s="15" t="s">
        <v>34</v>
      </c>
      <c r="C18" s="14" t="s">
        <v>22</v>
      </c>
      <c r="D18" s="13">
        <v>-960</v>
      </c>
      <c r="E18" s="13"/>
      <c r="F18" s="23">
        <f t="shared" si="0"/>
        <v>56865.85</v>
      </c>
      <c r="G18" s="12" t="s">
        <v>1</v>
      </c>
    </row>
    <row r="19" spans="1:7" x14ac:dyDescent="0.3">
      <c r="A19" s="11" t="s">
        <v>34</v>
      </c>
      <c r="B19" s="10" t="s">
        <v>34</v>
      </c>
      <c r="C19" s="9" t="s">
        <v>24</v>
      </c>
      <c r="D19" s="8"/>
      <c r="E19" s="8">
        <v>234.25</v>
      </c>
      <c r="F19" s="24">
        <f t="shared" si="0"/>
        <v>57100.1</v>
      </c>
      <c r="G19" s="7" t="s">
        <v>1</v>
      </c>
    </row>
    <row r="20" spans="1:7" x14ac:dyDescent="0.3">
      <c r="A20" s="16" t="s">
        <v>34</v>
      </c>
      <c r="B20" s="15" t="s">
        <v>34</v>
      </c>
      <c r="C20" s="14" t="s">
        <v>25</v>
      </c>
      <c r="D20" s="13"/>
      <c r="E20" s="13">
        <v>1345</v>
      </c>
      <c r="F20" s="23">
        <f t="shared" si="0"/>
        <v>58445.1</v>
      </c>
      <c r="G20" s="12" t="s">
        <v>1</v>
      </c>
    </row>
    <row r="21" spans="1:7" x14ac:dyDescent="0.3">
      <c r="A21" s="11" t="s">
        <v>35</v>
      </c>
      <c r="B21" s="10" t="s">
        <v>35</v>
      </c>
      <c r="C21" s="9" t="s">
        <v>23</v>
      </c>
      <c r="D21" s="8"/>
      <c r="E21" s="8">
        <v>565.89</v>
      </c>
      <c r="F21" s="24">
        <f t="shared" si="0"/>
        <v>59010.99</v>
      </c>
      <c r="G21" s="7" t="s">
        <v>1</v>
      </c>
    </row>
    <row r="22" spans="1:7" x14ac:dyDescent="0.3">
      <c r="A22" s="16" t="s">
        <v>35</v>
      </c>
      <c r="B22" s="15" t="s">
        <v>35</v>
      </c>
      <c r="C22" s="14" t="s">
        <v>28</v>
      </c>
      <c r="D22" s="13">
        <v>-816.25</v>
      </c>
      <c r="E22" s="13"/>
      <c r="F22" s="23">
        <f t="shared" si="0"/>
        <v>58194.74</v>
      </c>
      <c r="G22" s="12" t="s">
        <v>1</v>
      </c>
    </row>
    <row r="23" spans="1:7" x14ac:dyDescent="0.3">
      <c r="A23" s="11" t="s">
        <v>36</v>
      </c>
      <c r="B23" s="10" t="s">
        <v>36</v>
      </c>
      <c r="C23" s="9" t="s">
        <v>26</v>
      </c>
      <c r="D23" s="8"/>
      <c r="E23" s="8">
        <v>2345</v>
      </c>
      <c r="F23" s="24">
        <f t="shared" si="0"/>
        <v>60539.74</v>
      </c>
      <c r="G23" s="7" t="s">
        <v>1</v>
      </c>
    </row>
    <row r="24" spans="1:7" x14ac:dyDescent="0.3">
      <c r="A24" s="16" t="s">
        <v>37</v>
      </c>
      <c r="B24" s="15" t="s">
        <v>37</v>
      </c>
      <c r="C24" s="14" t="s">
        <v>30</v>
      </c>
      <c r="D24" s="13"/>
      <c r="E24" s="13">
        <v>880.04</v>
      </c>
      <c r="F24" s="23">
        <f t="shared" si="0"/>
        <v>61419.78</v>
      </c>
      <c r="G24" s="12" t="s">
        <v>1</v>
      </c>
    </row>
    <row r="25" spans="1:7" x14ac:dyDescent="0.3">
      <c r="A25" s="11" t="s">
        <v>37</v>
      </c>
      <c r="B25" s="10" t="s">
        <v>37</v>
      </c>
      <c r="C25" s="9" t="s">
        <v>27</v>
      </c>
      <c r="D25" s="8"/>
      <c r="E25" s="8">
        <v>280</v>
      </c>
      <c r="F25" s="24">
        <f t="shared" si="0"/>
        <v>61699.78</v>
      </c>
      <c r="G25" s="7" t="s">
        <v>1</v>
      </c>
    </row>
    <row r="26" spans="1:7" x14ac:dyDescent="0.3">
      <c r="A26" s="16" t="s">
        <v>37</v>
      </c>
      <c r="B26" s="15" t="s">
        <v>37</v>
      </c>
      <c r="C26" s="14" t="s">
        <v>24</v>
      </c>
      <c r="D26" s="13"/>
      <c r="E26" s="13">
        <v>120</v>
      </c>
      <c r="F26" s="23">
        <f>IF(F25&lt;&gt;"NA",F25+D26+E26,"NA")</f>
        <v>61819.78</v>
      </c>
      <c r="G26" s="12" t="s">
        <v>1</v>
      </c>
    </row>
    <row r="27" spans="1:7" x14ac:dyDescent="0.3">
      <c r="A27" s="11" t="s">
        <v>37</v>
      </c>
      <c r="B27" s="10" t="s">
        <v>37</v>
      </c>
      <c r="C27" s="9" t="s">
        <v>29</v>
      </c>
      <c r="D27" s="8">
        <v>-855.65</v>
      </c>
      <c r="E27" s="8"/>
      <c r="F27" s="24">
        <f>IF(F26&lt;&gt;"NA",F26+D27+E27,"NA")</f>
        <v>60964.13</v>
      </c>
      <c r="G27" s="7" t="s">
        <v>1</v>
      </c>
    </row>
    <row r="28" spans="1:7" x14ac:dyDescent="0.3">
      <c r="A28" s="21"/>
      <c r="B28" s="21"/>
      <c r="D28" s="22"/>
      <c r="E28" s="22"/>
      <c r="F28" s="25"/>
    </row>
    <row r="29" spans="1:7" x14ac:dyDescent="0.3">
      <c r="A29" s="27"/>
      <c r="B29" s="27"/>
      <c r="C29" s="27"/>
      <c r="D29" s="28" t="s">
        <v>38</v>
      </c>
      <c r="E29" s="28" t="s">
        <v>2</v>
      </c>
      <c r="F29" s="26">
        <f>F27</f>
        <v>60964.13</v>
      </c>
      <c r="G29" s="5" t="s">
        <v>1</v>
      </c>
    </row>
    <row r="30" spans="1:7" x14ac:dyDescent="0.3">
      <c r="A30" s="29"/>
      <c r="B30" s="29"/>
      <c r="C30" s="29"/>
      <c r="D30" s="29" t="s">
        <v>0</v>
      </c>
      <c r="E30" s="29" t="s">
        <v>0</v>
      </c>
      <c r="F30" s="29" t="s">
        <v>0</v>
      </c>
      <c r="G30" s="29"/>
    </row>
  </sheetData>
  <autoFilter ref="A9:E9" xr:uid="{00000000-0009-0000-0000-000001000000}"/>
  <mergeCells count="8">
    <mergeCell ref="A29:C29"/>
    <mergeCell ref="D29:E29"/>
    <mergeCell ref="A30:G30"/>
    <mergeCell ref="A8:G8"/>
    <mergeCell ref="A5:F5"/>
    <mergeCell ref="A6:F6"/>
    <mergeCell ref="A7:C7"/>
    <mergeCell ref="D7:E7"/>
  </mergeCells>
  <hyperlinks>
    <hyperlink ref="D30" location="'Vos comptes'!A1" display="Liste de vos comptes" xr:uid="{4316F1EF-3A46-4FE8-A74E-7ADC9271F3B6}"/>
    <hyperlink ref="E30" location="'Vos comptes'!A1" display="Liste de vos comptes" xr:uid="{9929C219-FDE0-4310-8747-09148492AC56}"/>
    <hyperlink ref="F30" location="'Vos comptes'!A1" display="Liste de vos comptes" xr:uid="{45BC6FE6-C969-4830-90B0-F9A0D500722D}"/>
  </hyperlinks>
  <printOptions horizontalCentered="1"/>
  <pageMargins left="0.7" right="0.7" top="0.75" bottom="0.75" header="0.3" footer="0.3"/>
  <pageSetup paperSize="9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Cpt 18005 00069300301</vt:lpstr>
      <vt:lpstr>'Cpt 18005 00069300301'!Zone_d_impression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 braham</dc:creator>
  <cp:lastModifiedBy>fabienne mauri</cp:lastModifiedBy>
  <dcterms:created xsi:type="dcterms:W3CDTF">2022-10-28T09:46:49Z</dcterms:created>
  <dcterms:modified xsi:type="dcterms:W3CDTF">2022-12-08T13:13:21Z</dcterms:modified>
</cp:coreProperties>
</file>