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on Drive\PROFESSIONNEL\CERPEG-activites\0-publications-suivi\0-2023-ValerieSmith\4-Oz-Evaluation\"/>
    </mc:Choice>
  </mc:AlternateContent>
  <xr:revisionPtr revIDLastSave="0" documentId="13_ncr:1_{400BBA9E-0C40-4507-B279-9658866B5BB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ALCUL DU COÛT DE CREATION" sheetId="7" r:id="rId1"/>
    <sheet name="PROP DE PRESENTATION NIVEAU 1" sheetId="12" r:id="rId2"/>
    <sheet name="PROP DE PRESENTATION NIVEAU 2" sheetId="11" r:id="rId3"/>
    <sheet name="PROP DE PRESENTATION NIVEAU 3" sheetId="10" r:id="rId4"/>
  </sheets>
  <definedNames>
    <definedName name="_xlnm.Print_Area" localSheetId="0">'CALCUL DU COÛT DE CREATION'!$B$2:$J$80</definedName>
  </definedNames>
  <calcPr calcId="191029"/>
</workbook>
</file>

<file path=xl/calcChain.xml><?xml version="1.0" encoding="utf-8"?>
<calcChain xmlns="http://schemas.openxmlformats.org/spreadsheetml/2006/main">
  <c r="G77" i="12" l="1"/>
  <c r="G76" i="12"/>
  <c r="G74" i="12"/>
  <c r="G72" i="12"/>
  <c r="G78" i="12" s="1"/>
  <c r="F68" i="12" s="1"/>
  <c r="E66" i="12"/>
  <c r="D66" i="12"/>
  <c r="F65" i="12"/>
  <c r="F64" i="12"/>
  <c r="F63" i="12"/>
  <c r="F62" i="12"/>
  <c r="F66" i="12" s="1"/>
  <c r="F59" i="12" s="1"/>
  <c r="F56" i="12"/>
  <c r="F55" i="12"/>
  <c r="F54" i="12"/>
  <c r="E49" i="12"/>
  <c r="D49" i="12"/>
  <c r="F48" i="12"/>
  <c r="F47" i="12"/>
  <c r="E41" i="12"/>
  <c r="D41" i="12"/>
  <c r="F40" i="12"/>
  <c r="F39" i="12"/>
  <c r="F38" i="12"/>
  <c r="F37" i="12"/>
  <c r="F36" i="12"/>
  <c r="H29" i="12"/>
  <c r="I29" i="12" s="1"/>
  <c r="H28" i="12"/>
  <c r="I28" i="12" s="1"/>
  <c r="F27" i="12"/>
  <c r="F26" i="12"/>
  <c r="F25" i="12"/>
  <c r="F24" i="12"/>
  <c r="H24" i="12" s="1"/>
  <c r="I24" i="12" s="1"/>
  <c r="F18" i="12"/>
  <c r="H18" i="12" s="1"/>
  <c r="F17" i="12"/>
  <c r="F16" i="12"/>
  <c r="F15" i="12"/>
  <c r="H15" i="12" s="1"/>
  <c r="F14" i="12"/>
  <c r="H14" i="12" s="1"/>
  <c r="F13" i="12"/>
  <c r="H12" i="12"/>
  <c r="F12" i="12"/>
  <c r="F11" i="12"/>
  <c r="H11" i="12" s="1"/>
  <c r="G77" i="11"/>
  <c r="G76" i="11"/>
  <c r="G74" i="11"/>
  <c r="G72" i="11"/>
  <c r="E66" i="11"/>
  <c r="D66" i="11"/>
  <c r="F65" i="11"/>
  <c r="F64" i="11"/>
  <c r="F63" i="11"/>
  <c r="F62" i="11"/>
  <c r="F66" i="11" s="1"/>
  <c r="F59" i="11" s="1"/>
  <c r="F56" i="11"/>
  <c r="F55" i="11"/>
  <c r="F54" i="11"/>
  <c r="E49" i="11"/>
  <c r="D49" i="11"/>
  <c r="F48" i="11"/>
  <c r="F47" i="11"/>
  <c r="F49" i="11" s="1"/>
  <c r="F44" i="11" s="1"/>
  <c r="E41" i="11"/>
  <c r="D41" i="11"/>
  <c r="F40" i="11"/>
  <c r="F39" i="11"/>
  <c r="F38" i="11"/>
  <c r="F37" i="11"/>
  <c r="F36" i="11"/>
  <c r="H29" i="11"/>
  <c r="I29" i="11" s="1"/>
  <c r="H28" i="11"/>
  <c r="I28" i="11" s="1"/>
  <c r="F27" i="11"/>
  <c r="H27" i="11" s="1"/>
  <c r="I27" i="11" s="1"/>
  <c r="F26" i="11"/>
  <c r="H26" i="11" s="1"/>
  <c r="I26" i="11" s="1"/>
  <c r="F25" i="11"/>
  <c r="F24" i="11"/>
  <c r="F18" i="11"/>
  <c r="H18" i="11" s="1"/>
  <c r="I18" i="11" s="1"/>
  <c r="F17" i="11"/>
  <c r="H17" i="11" s="1"/>
  <c r="F16" i="11"/>
  <c r="H15" i="11"/>
  <c r="I15" i="11" s="1"/>
  <c r="F15" i="11"/>
  <c r="F14" i="11"/>
  <c r="H14" i="11" s="1"/>
  <c r="I14" i="11" s="1"/>
  <c r="F13" i="11"/>
  <c r="F12" i="11"/>
  <c r="F11" i="11"/>
  <c r="H11" i="11" s="1"/>
  <c r="I11" i="11" s="1"/>
  <c r="G77" i="10"/>
  <c r="G76" i="10"/>
  <c r="G74" i="10"/>
  <c r="G72" i="10"/>
  <c r="E66" i="10"/>
  <c r="F65" i="10"/>
  <c r="F64" i="10"/>
  <c r="F63" i="10"/>
  <c r="D66" i="10"/>
  <c r="F56" i="10"/>
  <c r="F55" i="10"/>
  <c r="F54" i="10"/>
  <c r="F57" i="10" s="1"/>
  <c r="F51" i="10" s="1"/>
  <c r="E49" i="10"/>
  <c r="D49" i="10"/>
  <c r="F48" i="10"/>
  <c r="F47" i="10"/>
  <c r="F49" i="10" s="1"/>
  <c r="F44" i="10" s="1"/>
  <c r="F40" i="10"/>
  <c r="F39" i="10"/>
  <c r="E41" i="10"/>
  <c r="F38" i="10"/>
  <c r="F37" i="10"/>
  <c r="D41" i="10"/>
  <c r="H29" i="10"/>
  <c r="I29" i="10" s="1"/>
  <c r="H28" i="10"/>
  <c r="I28" i="10" s="1"/>
  <c r="F27" i="10"/>
  <c r="H27" i="10" s="1"/>
  <c r="F26" i="10"/>
  <c r="F25" i="10"/>
  <c r="F24" i="10"/>
  <c r="F18" i="10"/>
  <c r="F17" i="10"/>
  <c r="F16" i="10"/>
  <c r="F15" i="10"/>
  <c r="H15" i="10" s="1"/>
  <c r="F14" i="10"/>
  <c r="F13" i="10"/>
  <c r="F12" i="10"/>
  <c r="F11" i="10"/>
  <c r="H11" i="10" s="1"/>
  <c r="F63" i="7"/>
  <c r="F64" i="7"/>
  <c r="F65" i="7"/>
  <c r="E66" i="7"/>
  <c r="F55" i="7"/>
  <c r="F40" i="7"/>
  <c r="E54" i="7"/>
  <c r="F54" i="7" s="1"/>
  <c r="E38" i="7"/>
  <c r="D36" i="7"/>
  <c r="F36" i="7" s="1"/>
  <c r="D38" i="7"/>
  <c r="D37" i="7"/>
  <c r="F37" i="7" s="1"/>
  <c r="D62" i="7"/>
  <c r="F62" i="7" s="1"/>
  <c r="D39" i="7"/>
  <c r="F39" i="7" s="1"/>
  <c r="D49" i="7"/>
  <c r="G78" i="11" l="1"/>
  <c r="F68" i="11" s="1"/>
  <c r="F41" i="12"/>
  <c r="F32" i="12" s="1"/>
  <c r="I26" i="12"/>
  <c r="F41" i="11"/>
  <c r="F32" i="11" s="1"/>
  <c r="H16" i="12"/>
  <c r="I16" i="12" s="1"/>
  <c r="H26" i="12"/>
  <c r="F57" i="12"/>
  <c r="F51" i="12" s="1"/>
  <c r="I12" i="12"/>
  <c r="F57" i="11"/>
  <c r="F51" i="11" s="1"/>
  <c r="F49" i="12"/>
  <c r="F44" i="12" s="1"/>
  <c r="I18" i="12"/>
  <c r="I14" i="12"/>
  <c r="I11" i="12"/>
  <c r="I15" i="12"/>
  <c r="H13" i="12"/>
  <c r="H17" i="12"/>
  <c r="I17" i="12" s="1"/>
  <c r="H25" i="12"/>
  <c r="I25" i="12" s="1"/>
  <c r="H27" i="12"/>
  <c r="I27" i="12" s="1"/>
  <c r="I17" i="11"/>
  <c r="H25" i="11"/>
  <c r="I25" i="11" s="1"/>
  <c r="H13" i="11"/>
  <c r="I13" i="11" s="1"/>
  <c r="H12" i="11"/>
  <c r="I12" i="11" s="1"/>
  <c r="H16" i="11"/>
  <c r="I16" i="11" s="1"/>
  <c r="H24" i="11"/>
  <c r="G78" i="10"/>
  <c r="F68" i="10" s="1"/>
  <c r="I11" i="10"/>
  <c r="H14" i="10"/>
  <c r="I14" i="10" s="1"/>
  <c r="I15" i="10"/>
  <c r="H18" i="10"/>
  <c r="I18" i="10" s="1"/>
  <c r="H26" i="10"/>
  <c r="I26" i="10" s="1"/>
  <c r="I27" i="10"/>
  <c r="H13" i="10"/>
  <c r="I13" i="10" s="1"/>
  <c r="H17" i="10"/>
  <c r="I17" i="10" s="1"/>
  <c r="H25" i="10"/>
  <c r="I25" i="10" s="1"/>
  <c r="F36" i="10"/>
  <c r="F41" i="10" s="1"/>
  <c r="F32" i="10" s="1"/>
  <c r="H12" i="10"/>
  <c r="I12" i="10" s="1"/>
  <c r="H16" i="10"/>
  <c r="I16" i="10" s="1"/>
  <c r="H24" i="10"/>
  <c r="F62" i="10"/>
  <c r="F66" i="10" s="1"/>
  <c r="F59" i="10" s="1"/>
  <c r="F38" i="7"/>
  <c r="F41" i="7" s="1"/>
  <c r="D66" i="7"/>
  <c r="G77" i="7"/>
  <c r="G76" i="7"/>
  <c r="F56" i="7"/>
  <c r="F48" i="7"/>
  <c r="F27" i="7"/>
  <c r="F26" i="7"/>
  <c r="F16" i="7"/>
  <c r="I30" i="12" l="1"/>
  <c r="F21" i="12" s="1"/>
  <c r="H30" i="10"/>
  <c r="H19" i="11"/>
  <c r="H19" i="12"/>
  <c r="H30" i="12"/>
  <c r="I13" i="12"/>
  <c r="I19" i="12" s="1"/>
  <c r="F8" i="12" s="1"/>
  <c r="D4" i="12" s="1"/>
  <c r="H30" i="11"/>
  <c r="I19" i="11"/>
  <c r="F8" i="11" s="1"/>
  <c r="I24" i="11"/>
  <c r="I30" i="11" s="1"/>
  <c r="F21" i="11" s="1"/>
  <c r="I19" i="10"/>
  <c r="F8" i="10" s="1"/>
  <c r="I24" i="10"/>
  <c r="I30" i="10" s="1"/>
  <c r="F21" i="10" s="1"/>
  <c r="H19" i="10"/>
  <c r="E41" i="7"/>
  <c r="F47" i="7"/>
  <c r="F49" i="7" s="1"/>
  <c r="F44" i="7" s="1"/>
  <c r="E49" i="7"/>
  <c r="F57" i="7"/>
  <c r="F51" i="7" s="1"/>
  <c r="F32" i="7"/>
  <c r="F66" i="7"/>
  <c r="F59" i="7" s="1"/>
  <c r="F13" i="7"/>
  <c r="H13" i="7" s="1"/>
  <c r="I13" i="7" s="1"/>
  <c r="F17" i="7"/>
  <c r="H17" i="7" s="1"/>
  <c r="I17" i="7" s="1"/>
  <c r="F14" i="7"/>
  <c r="H14" i="7" s="1"/>
  <c r="I14" i="7" s="1"/>
  <c r="F18" i="7"/>
  <c r="H18" i="7" s="1"/>
  <c r="I18" i="7" s="1"/>
  <c r="F11" i="7"/>
  <c r="H11" i="7" s="1"/>
  <c r="F15" i="7"/>
  <c r="H15" i="7" s="1"/>
  <c r="I15" i="7" s="1"/>
  <c r="F12" i="7"/>
  <c r="H12" i="7" s="1"/>
  <c r="I12" i="7" s="1"/>
  <c r="H26" i="7"/>
  <c r="I26" i="7" s="1"/>
  <c r="H16" i="7"/>
  <c r="I16" i="7" s="1"/>
  <c r="G74" i="7"/>
  <c r="H27" i="7"/>
  <c r="I27" i="7" s="1"/>
  <c r="H28" i="7"/>
  <c r="I28" i="7" s="1"/>
  <c r="H29" i="7"/>
  <c r="I29" i="7" s="1"/>
  <c r="G72" i="7"/>
  <c r="F24" i="7"/>
  <c r="F25" i="7"/>
  <c r="D4" i="11" l="1"/>
  <c r="D4" i="10"/>
  <c r="G78" i="7"/>
  <c r="F68" i="7" s="1"/>
  <c r="H19" i="7"/>
  <c r="I11" i="7"/>
  <c r="I19" i="7" s="1"/>
  <c r="F8" i="7" s="1"/>
  <c r="H24" i="7"/>
  <c r="H25" i="7"/>
  <c r="I25" i="7" s="1"/>
  <c r="H30" i="7" l="1"/>
  <c r="I24" i="7"/>
  <c r="I30" i="7" s="1"/>
  <c r="F21" i="7" s="1"/>
  <c r="D4" i="7" s="1"/>
  <c r="D41" i="7"/>
</calcChain>
</file>

<file path=xl/sharedStrings.xml><?xml version="1.0" encoding="utf-8"?>
<sst xmlns="http://schemas.openxmlformats.org/spreadsheetml/2006/main" count="262" uniqueCount="47">
  <si>
    <t>Coût de création VOYAGE D'O  2023</t>
  </si>
  <si>
    <t>Coût total</t>
  </si>
  <si>
    <t>Nbr artistes</t>
  </si>
  <si>
    <t>Nbr tech</t>
  </si>
  <si>
    <t>Masse Salariale Résidences Artistes</t>
  </si>
  <si>
    <t>Salaire Brut/ jour répétition</t>
  </si>
  <si>
    <t>Nombre jour de répétition</t>
  </si>
  <si>
    <t>Salaire brut</t>
  </si>
  <si>
    <t>% charge patronale</t>
  </si>
  <si>
    <t>Coût charge patronal</t>
  </si>
  <si>
    <t>Coût employeur</t>
  </si>
  <si>
    <t>Totaux</t>
  </si>
  <si>
    <t>Masse Salariale Résidences Technique / administration</t>
  </si>
  <si>
    <t>Décors / scénographie</t>
  </si>
  <si>
    <t>Prix unitaire</t>
  </si>
  <si>
    <t>Nombre</t>
  </si>
  <si>
    <t>Achat costume</t>
  </si>
  <si>
    <t>Achat matériel / accessoire</t>
  </si>
  <si>
    <t>TOTAL</t>
  </si>
  <si>
    <t>Espaces de résidence</t>
  </si>
  <si>
    <t>Location de salle résidence 1</t>
  </si>
  <si>
    <t>Location de salle résidence 2</t>
  </si>
  <si>
    <t>Communication</t>
  </si>
  <si>
    <t>Conception affiche</t>
  </si>
  <si>
    <t>Impressions</t>
  </si>
  <si>
    <t>Vidéo</t>
  </si>
  <si>
    <t>Services</t>
  </si>
  <si>
    <t>Assurance</t>
  </si>
  <si>
    <t>Missions Frais de réception</t>
  </si>
  <si>
    <t>VHR</t>
  </si>
  <si>
    <t>Hébergement</t>
  </si>
  <si>
    <t>Selon Convention</t>
  </si>
  <si>
    <t>Repas</t>
  </si>
  <si>
    <t>Voyage</t>
  </si>
  <si>
    <t>Selon espace de résidence</t>
  </si>
  <si>
    <t>Metteuse en scène (Jeanne Mathis)</t>
  </si>
  <si>
    <t>Musicien 1 (Martin)</t>
  </si>
  <si>
    <t>Musicien 2 (Djéké)</t>
  </si>
  <si>
    <t>Commédienne</t>
  </si>
  <si>
    <t>Ingénieur son</t>
  </si>
  <si>
    <t>Ingénieur lumière</t>
  </si>
  <si>
    <t>Vidéaste</t>
  </si>
  <si>
    <t>Assistante metteuse en scène</t>
  </si>
  <si>
    <t>Février</t>
  </si>
  <si>
    <t>Achat de mobilier</t>
  </si>
  <si>
    <t>Achat instrument</t>
  </si>
  <si>
    <t>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</si>
</sst>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0" xfId="0" applyFill="1" applyBorder="1"/>
    <xf numFmtId="0" fontId="0" fillId="0" borderId="10" xfId="0" applyBorder="1"/>
    <xf numFmtId="9" fontId="0" fillId="0" borderId="10" xfId="0" applyNumberFormat="1" applyBorder="1"/>
    <xf numFmtId="0" fontId="1" fillId="4" borderId="10" xfId="0" applyFont="1" applyFill="1" applyBorder="1"/>
    <xf numFmtId="0" fontId="0" fillId="0" borderId="13" xfId="0" applyBorder="1"/>
    <xf numFmtId="0" fontId="1" fillId="4" borderId="9" xfId="0" applyFont="1" applyFill="1" applyBorder="1"/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10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1" fillId="0" borderId="9" xfId="1" applyFont="1" applyBorder="1"/>
    <xf numFmtId="164" fontId="1" fillId="2" borderId="10" xfId="1" applyFont="1" applyFill="1" applyBorder="1" applyAlignment="1">
      <alignment horizontal="center"/>
    </xf>
    <xf numFmtId="164" fontId="0" fillId="0" borderId="10" xfId="1" applyFont="1" applyBorder="1"/>
    <xf numFmtId="164" fontId="0" fillId="0" borderId="12" xfId="1" applyFont="1" applyBorder="1"/>
    <xf numFmtId="164" fontId="1" fillId="4" borderId="9" xfId="1" applyFont="1" applyFill="1" applyBorder="1"/>
    <xf numFmtId="164" fontId="1" fillId="4" borderId="12" xfId="1" applyFont="1" applyFill="1" applyBorder="1"/>
    <xf numFmtId="164" fontId="1" fillId="4" borderId="10" xfId="1" applyFont="1" applyFill="1" applyBorder="1"/>
    <xf numFmtId="0" fontId="0" fillId="0" borderId="0" xfId="0" applyAlignment="1">
      <alignment horizontal="center"/>
    </xf>
    <xf numFmtId="0" fontId="1" fillId="0" borderId="0" xfId="0" applyFont="1"/>
    <xf numFmtId="0" fontId="0" fillId="3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B1:J80"/>
  <sheetViews>
    <sheetView showGridLines="0" tabSelected="1" view="pageBreakPreview" zoomScale="60" zoomScaleNormal="100" workbookViewId="0">
      <selection activeCell="J76" sqref="J76"/>
    </sheetView>
  </sheetViews>
  <sheetFormatPr baseColWidth="10" defaultRowHeight="14.4" x14ac:dyDescent="0.3"/>
  <cols>
    <col min="1" max="1" width="5.109375" customWidth="1"/>
    <col min="2" max="2" width="4.88671875" customWidth="1"/>
    <col min="3" max="3" width="30.88671875" bestFit="1" customWidth="1"/>
    <col min="4" max="4" width="28.109375" bestFit="1" customWidth="1"/>
    <col min="5" max="5" width="23.5546875" bestFit="1" customWidth="1"/>
    <col min="6" max="6" width="22.5546875" bestFit="1" customWidth="1"/>
    <col min="7" max="7" width="10.88671875" bestFit="1" customWidth="1"/>
    <col min="8" max="8" width="19.44140625" bestFit="1" customWidth="1"/>
    <col min="9" max="9" width="18.109375" bestFit="1" customWidth="1"/>
    <col min="10" max="10" width="6.6640625" customWidth="1"/>
  </cols>
  <sheetData>
    <row r="1" spans="2:10" ht="15" thickBot="1" x14ac:dyDescent="0.35"/>
    <row r="2" spans="2:10" ht="15" thickBot="1" x14ac:dyDescent="0.35">
      <c r="B2" s="1"/>
      <c r="C2" s="2"/>
      <c r="D2" s="2"/>
      <c r="E2" s="2"/>
      <c r="F2" s="2"/>
      <c r="G2" s="2"/>
      <c r="H2" s="2"/>
      <c r="I2" s="2"/>
      <c r="J2" s="3"/>
    </row>
    <row r="3" spans="2:10" ht="18" thickBot="1" x14ac:dyDescent="0.4">
      <c r="B3" s="4"/>
      <c r="C3" s="37" t="s">
        <v>0</v>
      </c>
      <c r="D3" s="38"/>
      <c r="E3" s="39"/>
      <c r="F3" s="33"/>
      <c r="J3" s="5"/>
    </row>
    <row r="4" spans="2:10" x14ac:dyDescent="0.3">
      <c r="B4" s="4"/>
      <c r="C4" s="6" t="s">
        <v>1</v>
      </c>
      <c r="D4" s="26">
        <f>F8+F21+F32+F44+F51+F59+F68</f>
        <v>36900.22</v>
      </c>
      <c r="E4" s="34"/>
      <c r="J4" s="5"/>
    </row>
    <row r="5" spans="2:10" x14ac:dyDescent="0.3">
      <c r="B5" s="4"/>
      <c r="C5" s="7" t="s">
        <v>2</v>
      </c>
      <c r="D5" s="7">
        <v>4</v>
      </c>
      <c r="E5" s="34"/>
      <c r="J5" s="5"/>
    </row>
    <row r="6" spans="2:10" x14ac:dyDescent="0.3">
      <c r="B6" s="4"/>
      <c r="C6" s="7" t="s">
        <v>3</v>
      </c>
      <c r="D6" s="7">
        <v>4</v>
      </c>
      <c r="E6" s="34"/>
      <c r="J6" s="5"/>
    </row>
    <row r="7" spans="2:10" x14ac:dyDescent="0.3">
      <c r="B7" s="4"/>
      <c r="E7" s="34"/>
      <c r="J7" s="5"/>
    </row>
    <row r="8" spans="2:10" x14ac:dyDescent="0.3">
      <c r="B8" s="4"/>
      <c r="C8" s="36" t="s">
        <v>4</v>
      </c>
      <c r="D8" s="36"/>
      <c r="E8" s="36"/>
      <c r="F8" s="27">
        <f>I19</f>
        <v>18600</v>
      </c>
      <c r="J8" s="5"/>
    </row>
    <row r="9" spans="2:10" x14ac:dyDescent="0.3">
      <c r="B9" s="4"/>
      <c r="G9" s="34"/>
      <c r="H9" s="34"/>
      <c r="J9" s="5"/>
    </row>
    <row r="10" spans="2:10" s="10" customFormat="1" ht="28.8" x14ac:dyDescent="0.3">
      <c r="B10" s="9"/>
      <c r="D10" s="11" t="s">
        <v>5</v>
      </c>
      <c r="E10" s="11" t="s">
        <v>6</v>
      </c>
      <c r="F10" s="11" t="s">
        <v>7</v>
      </c>
      <c r="G10" s="12" t="s">
        <v>8</v>
      </c>
      <c r="H10" s="12" t="s">
        <v>9</v>
      </c>
      <c r="I10" s="12" t="s">
        <v>10</v>
      </c>
      <c r="J10" s="13"/>
    </row>
    <row r="11" spans="2:10" x14ac:dyDescent="0.3">
      <c r="B11" s="4"/>
      <c r="C11" s="14" t="s">
        <v>35</v>
      </c>
      <c r="D11" s="15">
        <v>160</v>
      </c>
      <c r="E11" s="15">
        <v>30</v>
      </c>
      <c r="F11" s="28">
        <f>D11*E11</f>
        <v>4800</v>
      </c>
      <c r="G11" s="16">
        <v>0.55000000000000004</v>
      </c>
      <c r="H11" s="28">
        <f t="shared" ref="H11:H24" si="0">F11*G11</f>
        <v>2640</v>
      </c>
      <c r="I11" s="28">
        <f>F11+H11</f>
        <v>7440</v>
      </c>
      <c r="J11" s="5"/>
    </row>
    <row r="12" spans="2:10" x14ac:dyDescent="0.3">
      <c r="B12" s="4"/>
      <c r="C12" s="14" t="s">
        <v>36</v>
      </c>
      <c r="D12" s="15">
        <v>120</v>
      </c>
      <c r="E12" s="15">
        <v>20</v>
      </c>
      <c r="F12" s="28">
        <f>D12*E12</f>
        <v>2400</v>
      </c>
      <c r="G12" s="16">
        <v>0.55000000000000004</v>
      </c>
      <c r="H12" s="28">
        <f t="shared" si="0"/>
        <v>1320</v>
      </c>
      <c r="I12" s="28">
        <f t="shared" ref="I12:I18" si="1">F12+H12</f>
        <v>3720</v>
      </c>
      <c r="J12" s="5"/>
    </row>
    <row r="13" spans="2:10" x14ac:dyDescent="0.3">
      <c r="B13" s="4"/>
      <c r="C13" s="14" t="s">
        <v>37</v>
      </c>
      <c r="D13" s="15">
        <v>120</v>
      </c>
      <c r="E13" s="15">
        <v>20</v>
      </c>
      <c r="F13" s="28">
        <f t="shared" ref="F13:F18" si="2">D13*E13</f>
        <v>2400</v>
      </c>
      <c r="G13" s="16">
        <v>0.55000000000000004</v>
      </c>
      <c r="H13" s="28">
        <f t="shared" si="0"/>
        <v>1320</v>
      </c>
      <c r="I13" s="28">
        <f t="shared" si="1"/>
        <v>3720</v>
      </c>
      <c r="J13" s="5"/>
    </row>
    <row r="14" spans="2:10" x14ac:dyDescent="0.3">
      <c r="B14" s="4"/>
      <c r="C14" s="14" t="s">
        <v>38</v>
      </c>
      <c r="D14" s="15">
        <v>120</v>
      </c>
      <c r="E14" s="15">
        <v>20</v>
      </c>
      <c r="F14" s="28">
        <f t="shared" si="2"/>
        <v>2400</v>
      </c>
      <c r="G14" s="16">
        <v>0.55000000000000004</v>
      </c>
      <c r="H14" s="28">
        <f t="shared" si="0"/>
        <v>1320</v>
      </c>
      <c r="I14" s="28">
        <f t="shared" si="1"/>
        <v>3720</v>
      </c>
      <c r="J14" s="5"/>
    </row>
    <row r="15" spans="2:10" x14ac:dyDescent="0.3">
      <c r="B15" s="4"/>
      <c r="C15" s="14"/>
      <c r="D15" s="15"/>
      <c r="E15" s="15"/>
      <c r="F15" s="28">
        <f t="shared" si="2"/>
        <v>0</v>
      </c>
      <c r="G15" s="16">
        <v>0.55000000000000004</v>
      </c>
      <c r="H15" s="28">
        <f t="shared" si="0"/>
        <v>0</v>
      </c>
      <c r="I15" s="28">
        <f t="shared" si="1"/>
        <v>0</v>
      </c>
      <c r="J15" s="5"/>
    </row>
    <row r="16" spans="2:10" x14ac:dyDescent="0.3">
      <c r="B16" s="4"/>
      <c r="C16" s="14"/>
      <c r="D16" s="15"/>
      <c r="E16" s="15"/>
      <c r="F16" s="28">
        <f t="shared" si="2"/>
        <v>0</v>
      </c>
      <c r="G16" s="16">
        <v>0.55000000000000004</v>
      </c>
      <c r="H16" s="28">
        <f t="shared" si="0"/>
        <v>0</v>
      </c>
      <c r="I16" s="28">
        <f t="shared" si="1"/>
        <v>0</v>
      </c>
      <c r="J16" s="5"/>
    </row>
    <row r="17" spans="2:10" x14ac:dyDescent="0.3">
      <c r="B17" s="4"/>
      <c r="C17" s="14"/>
      <c r="D17" s="15"/>
      <c r="E17" s="15"/>
      <c r="F17" s="28">
        <f t="shared" si="2"/>
        <v>0</v>
      </c>
      <c r="G17" s="16">
        <v>0.55000000000000004</v>
      </c>
      <c r="H17" s="28">
        <f t="shared" si="0"/>
        <v>0</v>
      </c>
      <c r="I17" s="28">
        <f t="shared" si="1"/>
        <v>0</v>
      </c>
      <c r="J17" s="5"/>
    </row>
    <row r="18" spans="2:10" x14ac:dyDescent="0.3">
      <c r="B18" s="4"/>
      <c r="C18" s="14"/>
      <c r="D18" s="15"/>
      <c r="E18" s="15"/>
      <c r="F18" s="28">
        <f t="shared" si="2"/>
        <v>0</v>
      </c>
      <c r="G18" s="16">
        <v>0.55000000000000004</v>
      </c>
      <c r="H18" s="28">
        <f t="shared" si="0"/>
        <v>0</v>
      </c>
      <c r="I18" s="28">
        <f t="shared" si="1"/>
        <v>0</v>
      </c>
      <c r="J18" s="5"/>
    </row>
    <row r="19" spans="2:10" x14ac:dyDescent="0.3">
      <c r="B19" s="4"/>
      <c r="C19" s="34"/>
      <c r="G19" s="17" t="s">
        <v>11</v>
      </c>
      <c r="H19" s="32">
        <f>SUM(H11:H18)</f>
        <v>6600</v>
      </c>
      <c r="I19" s="32">
        <f>SUM(I11:I18)</f>
        <v>18600</v>
      </c>
      <c r="J19" s="5"/>
    </row>
    <row r="20" spans="2:10" x14ac:dyDescent="0.3">
      <c r="B20" s="4"/>
      <c r="J20" s="5"/>
    </row>
    <row r="21" spans="2:10" x14ac:dyDescent="0.3">
      <c r="B21" s="4"/>
      <c r="C21" s="36" t="s">
        <v>12</v>
      </c>
      <c r="D21" s="36"/>
      <c r="E21" s="36"/>
      <c r="F21" s="27">
        <f>I30</f>
        <v>8910</v>
      </c>
      <c r="J21" s="5"/>
    </row>
    <row r="22" spans="2:10" x14ac:dyDescent="0.3">
      <c r="B22" s="4"/>
      <c r="H22" s="34"/>
      <c r="I22" s="34"/>
      <c r="J22" s="5"/>
    </row>
    <row r="23" spans="2:10" s="10" customFormat="1" ht="28.8" x14ac:dyDescent="0.3">
      <c r="B23" s="9"/>
      <c r="D23" s="11" t="s">
        <v>5</v>
      </c>
      <c r="E23" s="11" t="s">
        <v>6</v>
      </c>
      <c r="F23" s="11" t="s">
        <v>7</v>
      </c>
      <c r="G23" s="12" t="s">
        <v>8</v>
      </c>
      <c r="H23" s="12" t="s">
        <v>9</v>
      </c>
      <c r="I23" s="12" t="s">
        <v>10</v>
      </c>
      <c r="J23" s="13"/>
    </row>
    <row r="24" spans="2:10" x14ac:dyDescent="0.3">
      <c r="B24" s="4"/>
      <c r="C24" s="14" t="s">
        <v>39</v>
      </c>
      <c r="D24" s="15">
        <v>160</v>
      </c>
      <c r="E24" s="15">
        <v>5</v>
      </c>
      <c r="F24" s="28">
        <f t="shared" ref="F24:F27" si="3">D24*E24</f>
        <v>800</v>
      </c>
      <c r="G24" s="16">
        <v>0.65</v>
      </c>
      <c r="H24" s="28">
        <f t="shared" si="0"/>
        <v>520</v>
      </c>
      <c r="I24" s="28">
        <f t="shared" ref="I24:I29" si="4">F24+H24</f>
        <v>1320</v>
      </c>
      <c r="J24" s="5"/>
    </row>
    <row r="25" spans="2:10" x14ac:dyDescent="0.3">
      <c r="B25" s="4"/>
      <c r="C25" s="14" t="s">
        <v>40</v>
      </c>
      <c r="D25" s="15">
        <v>160</v>
      </c>
      <c r="E25" s="15">
        <v>5</v>
      </c>
      <c r="F25" s="28">
        <f t="shared" si="3"/>
        <v>800</v>
      </c>
      <c r="G25" s="16">
        <v>0.65</v>
      </c>
      <c r="H25" s="28">
        <f>F25*G25</f>
        <v>520</v>
      </c>
      <c r="I25" s="28">
        <f t="shared" si="4"/>
        <v>1320</v>
      </c>
      <c r="J25" s="5"/>
    </row>
    <row r="26" spans="2:10" x14ac:dyDescent="0.3">
      <c r="B26" s="4"/>
      <c r="C26" s="14" t="s">
        <v>41</v>
      </c>
      <c r="D26" s="15">
        <v>160</v>
      </c>
      <c r="E26" s="15">
        <v>5</v>
      </c>
      <c r="F26" s="28">
        <f t="shared" si="3"/>
        <v>800</v>
      </c>
      <c r="G26" s="16">
        <v>0.65</v>
      </c>
      <c r="H26" s="28">
        <f>F26*G26</f>
        <v>520</v>
      </c>
      <c r="I26" s="28">
        <f t="shared" si="4"/>
        <v>1320</v>
      </c>
      <c r="J26" s="5"/>
    </row>
    <row r="27" spans="2:10" x14ac:dyDescent="0.3">
      <c r="B27" s="4"/>
      <c r="C27" s="14" t="s">
        <v>42</v>
      </c>
      <c r="D27" s="15">
        <v>120</v>
      </c>
      <c r="E27" s="15">
        <v>25</v>
      </c>
      <c r="F27" s="28">
        <f t="shared" si="3"/>
        <v>3000</v>
      </c>
      <c r="G27" s="16">
        <v>0.65</v>
      </c>
      <c r="H27" s="28">
        <f>F27*G27</f>
        <v>1950</v>
      </c>
      <c r="I27" s="28">
        <f t="shared" si="4"/>
        <v>4950</v>
      </c>
      <c r="J27" s="5"/>
    </row>
    <row r="28" spans="2:10" x14ac:dyDescent="0.3">
      <c r="B28" s="4"/>
      <c r="C28" s="14"/>
      <c r="D28" s="15"/>
      <c r="E28" s="15"/>
      <c r="F28" s="28"/>
      <c r="G28" s="16">
        <v>0.65</v>
      </c>
      <c r="H28" s="28">
        <f>F28*G28</f>
        <v>0</v>
      </c>
      <c r="I28" s="28">
        <f t="shared" si="4"/>
        <v>0</v>
      </c>
      <c r="J28" s="5"/>
    </row>
    <row r="29" spans="2:10" x14ac:dyDescent="0.3">
      <c r="B29" s="4"/>
      <c r="C29" s="14"/>
      <c r="D29" s="15"/>
      <c r="E29" s="15"/>
      <c r="F29" s="28"/>
      <c r="G29" s="16">
        <v>0.65</v>
      </c>
      <c r="H29" s="28">
        <f>F29*G29</f>
        <v>0</v>
      </c>
      <c r="I29" s="28">
        <f t="shared" si="4"/>
        <v>0</v>
      </c>
      <c r="J29" s="5"/>
    </row>
    <row r="30" spans="2:10" x14ac:dyDescent="0.3">
      <c r="B30" s="4"/>
      <c r="C30" s="34"/>
      <c r="E30" s="18"/>
      <c r="G30" s="19" t="s">
        <v>11</v>
      </c>
      <c r="H30" s="30">
        <f>SUM(H24:H29)</f>
        <v>3510</v>
      </c>
      <c r="I30" s="32">
        <f>SUM(I24:I29)</f>
        <v>8910</v>
      </c>
      <c r="J30" s="5"/>
    </row>
    <row r="31" spans="2:10" x14ac:dyDescent="0.3">
      <c r="B31" s="4"/>
      <c r="J31" s="5"/>
    </row>
    <row r="32" spans="2:10" x14ac:dyDescent="0.3">
      <c r="B32" s="4"/>
      <c r="C32" s="36" t="s">
        <v>13</v>
      </c>
      <c r="D32" s="36"/>
      <c r="E32" s="36"/>
      <c r="F32" s="27">
        <f>F41</f>
        <v>4573.2</v>
      </c>
      <c r="J32" s="5"/>
    </row>
    <row r="33" spans="2:10" x14ac:dyDescent="0.3">
      <c r="B33" s="4"/>
      <c r="C33" s="33"/>
      <c r="D33" s="33"/>
      <c r="E33" s="33"/>
      <c r="F33" s="33"/>
      <c r="J33" s="5"/>
    </row>
    <row r="34" spans="2:10" x14ac:dyDescent="0.3">
      <c r="B34" s="4"/>
      <c r="J34" s="5"/>
    </row>
    <row r="35" spans="2:10" x14ac:dyDescent="0.3">
      <c r="B35" s="4"/>
      <c r="C35" s="33"/>
      <c r="D35" s="20" t="s">
        <v>46</v>
      </c>
      <c r="E35" s="20" t="s">
        <v>43</v>
      </c>
      <c r="F35" s="35" t="s">
        <v>1</v>
      </c>
      <c r="J35" s="5"/>
    </row>
    <row r="36" spans="2:10" x14ac:dyDescent="0.3">
      <c r="B36" s="4"/>
      <c r="C36" s="14" t="s">
        <v>44</v>
      </c>
      <c r="D36" s="28">
        <f>108</f>
        <v>108</v>
      </c>
      <c r="E36" s="28"/>
      <c r="F36" s="28">
        <f>SUM(D36:E36)</f>
        <v>108</v>
      </c>
      <c r="J36" s="5"/>
    </row>
    <row r="37" spans="2:10" x14ac:dyDescent="0.3">
      <c r="B37" s="4"/>
      <c r="C37" s="14" t="s">
        <v>16</v>
      </c>
      <c r="D37" s="28">
        <f>176.4</f>
        <v>176.4</v>
      </c>
      <c r="E37" s="28"/>
      <c r="F37" s="28">
        <f t="shared" ref="F37:F40" si="5">SUM(D37:E37)</f>
        <v>176.4</v>
      </c>
      <c r="J37" s="5"/>
    </row>
    <row r="38" spans="2:10" x14ac:dyDescent="0.3">
      <c r="B38" s="4"/>
      <c r="C38" s="14" t="s">
        <v>17</v>
      </c>
      <c r="D38" s="28">
        <f>336</f>
        <v>336</v>
      </c>
      <c r="E38" s="28">
        <f>198</f>
        <v>198</v>
      </c>
      <c r="F38" s="28">
        <f t="shared" si="5"/>
        <v>534</v>
      </c>
      <c r="J38" s="5"/>
    </row>
    <row r="39" spans="2:10" x14ac:dyDescent="0.3">
      <c r="B39" s="4"/>
      <c r="C39" s="14" t="s">
        <v>45</v>
      </c>
      <c r="D39" s="28">
        <f>1510.8+2244</f>
        <v>3754.8</v>
      </c>
      <c r="E39" s="28"/>
      <c r="F39" s="28">
        <f t="shared" si="5"/>
        <v>3754.8</v>
      </c>
      <c r="J39" s="5"/>
    </row>
    <row r="40" spans="2:10" x14ac:dyDescent="0.3">
      <c r="B40" s="4"/>
      <c r="C40" s="14"/>
      <c r="D40" s="28"/>
      <c r="E40" s="28"/>
      <c r="F40" s="28">
        <f t="shared" si="5"/>
        <v>0</v>
      </c>
      <c r="J40" s="5"/>
    </row>
    <row r="41" spans="2:10" x14ac:dyDescent="0.3">
      <c r="B41" s="4"/>
      <c r="C41" s="19" t="s">
        <v>18</v>
      </c>
      <c r="D41" s="30">
        <f>SUM(D36:D40)</f>
        <v>4375.2</v>
      </c>
      <c r="E41" s="30">
        <f>SUM(E36:E40)</f>
        <v>198</v>
      </c>
      <c r="F41" s="32">
        <f>SUM(F36:F40)</f>
        <v>4573.2</v>
      </c>
      <c r="J41" s="5"/>
    </row>
    <row r="42" spans="2:10" x14ac:dyDescent="0.3">
      <c r="B42" s="4"/>
      <c r="J42" s="5"/>
    </row>
    <row r="43" spans="2:10" x14ac:dyDescent="0.3">
      <c r="B43" s="4"/>
      <c r="J43" s="5"/>
    </row>
    <row r="44" spans="2:10" x14ac:dyDescent="0.3">
      <c r="B44" s="4"/>
      <c r="C44" s="36" t="s">
        <v>19</v>
      </c>
      <c r="D44" s="36"/>
      <c r="E44" s="36"/>
      <c r="F44" s="8">
        <f>F49</f>
        <v>1200</v>
      </c>
      <c r="J44" s="5"/>
    </row>
    <row r="45" spans="2:10" x14ac:dyDescent="0.3">
      <c r="B45" s="4"/>
      <c r="C45" s="33"/>
      <c r="D45" s="33"/>
      <c r="E45" s="33"/>
      <c r="F45" s="33"/>
      <c r="J45" s="5"/>
    </row>
    <row r="46" spans="2:10" x14ac:dyDescent="0.3">
      <c r="B46" s="4"/>
      <c r="C46" s="33"/>
      <c r="D46" s="20" t="s">
        <v>46</v>
      </c>
      <c r="E46" s="20" t="s">
        <v>43</v>
      </c>
      <c r="F46" s="35" t="s">
        <v>1</v>
      </c>
      <c r="J46" s="5"/>
    </row>
    <row r="47" spans="2:10" x14ac:dyDescent="0.3">
      <c r="B47" s="4"/>
      <c r="C47" s="14" t="s">
        <v>20</v>
      </c>
      <c r="D47" s="28">
        <v>600</v>
      </c>
      <c r="E47" s="28">
        <v>600</v>
      </c>
      <c r="F47" s="28">
        <f>SUM(D47:E47)</f>
        <v>1200</v>
      </c>
      <c r="J47" s="5"/>
    </row>
    <row r="48" spans="2:10" x14ac:dyDescent="0.3">
      <c r="B48" s="4"/>
      <c r="C48" s="14" t="s">
        <v>21</v>
      </c>
      <c r="D48" s="28"/>
      <c r="E48" s="28"/>
      <c r="F48" s="28">
        <f>SUM(D48:E48)</f>
        <v>0</v>
      </c>
      <c r="J48" s="5"/>
    </row>
    <row r="49" spans="2:10" x14ac:dyDescent="0.3">
      <c r="B49" s="4"/>
      <c r="C49" s="17" t="s">
        <v>18</v>
      </c>
      <c r="D49" s="30">
        <f>SUM(D47:D48)</f>
        <v>600</v>
      </c>
      <c r="E49" s="30">
        <f>SUM(E47:E48)</f>
        <v>600</v>
      </c>
      <c r="F49" s="32">
        <f>SUM(F47:F48)</f>
        <v>1200</v>
      </c>
      <c r="J49" s="5"/>
    </row>
    <row r="50" spans="2:10" x14ac:dyDescent="0.3">
      <c r="B50" s="4"/>
      <c r="E50" s="34"/>
      <c r="F50" s="34"/>
      <c r="J50" s="5"/>
    </row>
    <row r="51" spans="2:10" x14ac:dyDescent="0.3">
      <c r="B51" s="4"/>
      <c r="C51" s="36" t="s">
        <v>22</v>
      </c>
      <c r="D51" s="36"/>
      <c r="E51" s="36"/>
      <c r="F51" s="8">
        <f>F57</f>
        <v>585.44000000000005</v>
      </c>
      <c r="J51" s="5"/>
    </row>
    <row r="52" spans="2:10" x14ac:dyDescent="0.3">
      <c r="B52" s="4"/>
      <c r="C52" s="33"/>
      <c r="D52" s="33"/>
      <c r="E52" s="33"/>
      <c r="F52" s="33"/>
      <c r="J52" s="5"/>
    </row>
    <row r="53" spans="2:10" x14ac:dyDescent="0.3">
      <c r="B53" s="4"/>
      <c r="C53" s="33"/>
      <c r="D53" s="20" t="s">
        <v>46</v>
      </c>
      <c r="E53" s="20" t="s">
        <v>43</v>
      </c>
      <c r="F53" s="35" t="s">
        <v>1</v>
      </c>
      <c r="J53" s="5"/>
    </row>
    <row r="54" spans="2:10" x14ac:dyDescent="0.3">
      <c r="B54" s="4"/>
      <c r="C54" s="14" t="s">
        <v>23</v>
      </c>
      <c r="D54" s="28"/>
      <c r="E54" s="28">
        <f>300</f>
        <v>300</v>
      </c>
      <c r="F54" s="28">
        <f>SUM(D54:E54)</f>
        <v>300</v>
      </c>
      <c r="J54" s="5"/>
    </row>
    <row r="55" spans="2:10" x14ac:dyDescent="0.3">
      <c r="B55" s="4"/>
      <c r="C55" s="14" t="s">
        <v>24</v>
      </c>
      <c r="D55" s="28"/>
      <c r="E55" s="28">
        <v>285.44</v>
      </c>
      <c r="F55" s="28">
        <f>SUM(D55:E55)</f>
        <v>285.44</v>
      </c>
      <c r="J55" s="5"/>
    </row>
    <row r="56" spans="2:10" x14ac:dyDescent="0.3">
      <c r="B56" s="4"/>
      <c r="C56" s="14" t="s">
        <v>25</v>
      </c>
      <c r="D56" s="28"/>
      <c r="E56" s="28"/>
      <c r="F56" s="28">
        <f t="shared" ref="F56" si="6">D56*E56</f>
        <v>0</v>
      </c>
      <c r="J56" s="5"/>
    </row>
    <row r="57" spans="2:10" x14ac:dyDescent="0.3">
      <c r="B57" s="4"/>
      <c r="C57" s="17" t="s">
        <v>18</v>
      </c>
      <c r="D57" s="30"/>
      <c r="E57" s="30"/>
      <c r="F57" s="32">
        <f>SUM(F54:F56)</f>
        <v>585.44000000000005</v>
      </c>
      <c r="J57" s="5"/>
    </row>
    <row r="58" spans="2:10" x14ac:dyDescent="0.3">
      <c r="B58" s="4"/>
      <c r="E58" s="34"/>
      <c r="F58" s="34"/>
      <c r="G58" s="34"/>
      <c r="H58" s="34"/>
      <c r="I58" s="34"/>
      <c r="J58" s="5"/>
    </row>
    <row r="59" spans="2:10" x14ac:dyDescent="0.3">
      <c r="B59" s="4"/>
      <c r="C59" s="36" t="s">
        <v>26</v>
      </c>
      <c r="D59" s="36"/>
      <c r="E59" s="36"/>
      <c r="F59" s="8">
        <f>F66</f>
        <v>444.58000000000004</v>
      </c>
      <c r="G59" s="34"/>
      <c r="H59" s="34"/>
      <c r="I59" s="34"/>
      <c r="J59" s="5"/>
    </row>
    <row r="60" spans="2:10" x14ac:dyDescent="0.3">
      <c r="B60" s="4"/>
      <c r="C60" s="33"/>
      <c r="D60" s="33"/>
      <c r="E60" s="33"/>
      <c r="F60" s="33"/>
      <c r="G60" s="34"/>
      <c r="H60" s="34"/>
      <c r="I60" s="34"/>
      <c r="J60" s="5"/>
    </row>
    <row r="61" spans="2:10" x14ac:dyDescent="0.3">
      <c r="B61" s="4"/>
      <c r="C61" s="33"/>
      <c r="D61" s="20" t="s">
        <v>14</v>
      </c>
      <c r="E61" s="20" t="s">
        <v>15</v>
      </c>
      <c r="F61" s="35" t="s">
        <v>1</v>
      </c>
      <c r="J61" s="5"/>
    </row>
    <row r="62" spans="2:10" x14ac:dyDescent="0.3">
      <c r="B62" s="4"/>
      <c r="C62" s="14" t="s">
        <v>27</v>
      </c>
      <c r="D62" s="28">
        <f>240</f>
        <v>240</v>
      </c>
      <c r="E62" s="28"/>
      <c r="F62" s="28">
        <f>SUM(D62:E62)</f>
        <v>240</v>
      </c>
      <c r="J62" s="5"/>
    </row>
    <row r="63" spans="2:10" x14ac:dyDescent="0.3">
      <c r="B63" s="4"/>
      <c r="C63" s="14" t="s">
        <v>28</v>
      </c>
      <c r="D63" s="28"/>
      <c r="E63" s="28">
        <v>204.58</v>
      </c>
      <c r="F63" s="28">
        <f t="shared" ref="F63:F65" si="7">SUM(D63:E63)</f>
        <v>204.58</v>
      </c>
      <c r="J63" s="5"/>
    </row>
    <row r="64" spans="2:10" x14ac:dyDescent="0.3">
      <c r="B64" s="4"/>
      <c r="C64" s="14"/>
      <c r="D64" s="28"/>
      <c r="E64" s="28"/>
      <c r="F64" s="28">
        <f t="shared" si="7"/>
        <v>0</v>
      </c>
      <c r="J64" s="5"/>
    </row>
    <row r="65" spans="2:10" x14ac:dyDescent="0.3">
      <c r="B65" s="4"/>
      <c r="C65" s="14"/>
      <c r="D65" s="28"/>
      <c r="E65" s="28"/>
      <c r="F65" s="28">
        <f t="shared" si="7"/>
        <v>0</v>
      </c>
      <c r="J65" s="5"/>
    </row>
    <row r="66" spans="2:10" x14ac:dyDescent="0.3">
      <c r="B66" s="4"/>
      <c r="C66" s="17" t="s">
        <v>18</v>
      </c>
      <c r="D66" s="30">
        <f>SUM(D62:D65)</f>
        <v>240</v>
      </c>
      <c r="E66" s="30">
        <f>SUM(E62:E65)</f>
        <v>204.58</v>
      </c>
      <c r="F66" s="32">
        <f>SUM(F62:F65)</f>
        <v>444.58000000000004</v>
      </c>
      <c r="J66" s="5"/>
    </row>
    <row r="67" spans="2:10" x14ac:dyDescent="0.3">
      <c r="B67" s="4"/>
      <c r="E67" s="34"/>
      <c r="F67" s="34"/>
      <c r="G67" s="34"/>
      <c r="H67" s="34"/>
      <c r="I67" s="34"/>
      <c r="J67" s="5"/>
    </row>
    <row r="68" spans="2:10" x14ac:dyDescent="0.3">
      <c r="B68" s="4"/>
      <c r="C68" s="36" t="s">
        <v>29</v>
      </c>
      <c r="D68" s="36"/>
      <c r="E68" s="36"/>
      <c r="F68" s="27">
        <f>G78</f>
        <v>2587</v>
      </c>
      <c r="G68" s="34"/>
      <c r="H68" s="34"/>
      <c r="J68" s="5"/>
    </row>
    <row r="69" spans="2:10" x14ac:dyDescent="0.3">
      <c r="B69" s="4"/>
      <c r="C69" s="33"/>
      <c r="D69" s="33"/>
      <c r="E69" s="33"/>
      <c r="F69" s="33"/>
      <c r="J69" s="5"/>
    </row>
    <row r="70" spans="2:10" x14ac:dyDescent="0.3">
      <c r="B70" s="4"/>
      <c r="C70" s="33"/>
      <c r="D70" s="20" t="s">
        <v>14</v>
      </c>
      <c r="E70" s="20" t="s">
        <v>14</v>
      </c>
      <c r="F70" s="21" t="s">
        <v>15</v>
      </c>
      <c r="G70" s="35" t="s">
        <v>1</v>
      </c>
      <c r="J70" s="5"/>
    </row>
    <row r="71" spans="2:10" x14ac:dyDescent="0.3">
      <c r="B71" s="4"/>
      <c r="C71" s="14" t="s">
        <v>30</v>
      </c>
      <c r="D71" s="15"/>
      <c r="E71" s="28"/>
      <c r="F71" s="29"/>
      <c r="G71" s="28"/>
      <c r="J71" s="5"/>
    </row>
    <row r="72" spans="2:10" x14ac:dyDescent="0.3">
      <c r="B72" s="4"/>
      <c r="D72" s="22" t="s">
        <v>31</v>
      </c>
      <c r="E72" s="28">
        <v>69.5</v>
      </c>
      <c r="F72" s="29"/>
      <c r="G72" s="28">
        <f>E72*F72</f>
        <v>0</v>
      </c>
      <c r="J72" s="5"/>
    </row>
    <row r="73" spans="2:10" x14ac:dyDescent="0.3">
      <c r="B73" s="4"/>
      <c r="C73" s="14" t="s">
        <v>32</v>
      </c>
      <c r="D73" s="15"/>
      <c r="E73" s="28"/>
      <c r="F73" s="29"/>
      <c r="G73" s="28"/>
      <c r="J73" s="5"/>
    </row>
    <row r="74" spans="2:10" x14ac:dyDescent="0.3">
      <c r="B74" s="4"/>
      <c r="D74" s="22" t="s">
        <v>31</v>
      </c>
      <c r="E74" s="28">
        <v>19.899999999999999</v>
      </c>
      <c r="F74" s="29">
        <v>130</v>
      </c>
      <c r="G74" s="28">
        <f>E74*F74</f>
        <v>2587</v>
      </c>
      <c r="J74" s="5"/>
    </row>
    <row r="75" spans="2:10" x14ac:dyDescent="0.3">
      <c r="B75" s="4"/>
      <c r="C75" s="14" t="s">
        <v>33</v>
      </c>
      <c r="D75" s="15"/>
      <c r="E75" s="28"/>
      <c r="F75" s="29"/>
      <c r="G75" s="28"/>
      <c r="J75" s="5"/>
    </row>
    <row r="76" spans="2:10" x14ac:dyDescent="0.3">
      <c r="B76" s="4"/>
      <c r="D76" s="22" t="s">
        <v>34</v>
      </c>
      <c r="E76" s="28"/>
      <c r="F76" s="29"/>
      <c r="G76" s="28">
        <f>E76*F76</f>
        <v>0</v>
      </c>
      <c r="J76" s="5"/>
    </row>
    <row r="77" spans="2:10" x14ac:dyDescent="0.3">
      <c r="B77" s="4"/>
      <c r="D77" s="22"/>
      <c r="E77" s="28"/>
      <c r="F77" s="29"/>
      <c r="G77" s="28">
        <f>E77*F77</f>
        <v>0</v>
      </c>
      <c r="J77" s="5"/>
    </row>
    <row r="78" spans="2:10" x14ac:dyDescent="0.3">
      <c r="B78" s="4"/>
      <c r="E78" s="32" t="s">
        <v>18</v>
      </c>
      <c r="F78" s="31"/>
      <c r="G78" s="32">
        <f>SUM(G71:G77)</f>
        <v>2587</v>
      </c>
      <c r="J78" s="5"/>
    </row>
    <row r="79" spans="2:10" x14ac:dyDescent="0.3">
      <c r="B79" s="4"/>
      <c r="J79" s="5"/>
    </row>
    <row r="80" spans="2:10" ht="15" thickBot="1" x14ac:dyDescent="0.35">
      <c r="B80" s="23"/>
      <c r="C80" s="24"/>
      <c r="D80" s="24"/>
      <c r="E80" s="24"/>
      <c r="F80" s="24"/>
      <c r="G80" s="24"/>
      <c r="H80" s="24"/>
      <c r="I80" s="24"/>
      <c r="J80" s="25"/>
    </row>
  </sheetData>
  <mergeCells count="8">
    <mergeCell ref="C51:E51"/>
    <mergeCell ref="C59:E59"/>
    <mergeCell ref="C68:E68"/>
    <mergeCell ref="C3:E3"/>
    <mergeCell ref="C8:E8"/>
    <mergeCell ref="C21:E21"/>
    <mergeCell ref="C32:E32"/>
    <mergeCell ref="C44:E44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rowBreaks count="1" manualBreakCount="1">
    <brk id="40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0"/>
  <sheetViews>
    <sheetView showGridLines="0" workbookViewId="0">
      <selection activeCell="J76" sqref="J76"/>
    </sheetView>
  </sheetViews>
  <sheetFormatPr baseColWidth="10" defaultRowHeight="14.4" x14ac:dyDescent="0.3"/>
  <cols>
    <col min="1" max="1" width="5.109375" customWidth="1"/>
    <col min="2" max="2" width="4.88671875" customWidth="1"/>
    <col min="3" max="3" width="30.88671875" bestFit="1" customWidth="1"/>
    <col min="4" max="4" width="28.109375" bestFit="1" customWidth="1"/>
    <col min="5" max="5" width="23.5546875" bestFit="1" customWidth="1"/>
    <col min="6" max="6" width="22.5546875" bestFit="1" customWidth="1"/>
    <col min="7" max="7" width="10.88671875" bestFit="1" customWidth="1"/>
    <col min="8" max="8" width="19.44140625" bestFit="1" customWidth="1"/>
    <col min="9" max="9" width="18.109375" bestFit="1" customWidth="1"/>
    <col min="10" max="10" width="6.6640625" customWidth="1"/>
  </cols>
  <sheetData>
    <row r="1" spans="2:10" ht="15" thickBot="1" x14ac:dyDescent="0.35"/>
    <row r="2" spans="2:10" ht="15" thickBot="1" x14ac:dyDescent="0.35">
      <c r="B2" s="1"/>
      <c r="C2" s="2"/>
      <c r="D2" s="2"/>
      <c r="E2" s="2"/>
      <c r="F2" s="2"/>
      <c r="G2" s="2"/>
      <c r="H2" s="2"/>
      <c r="I2" s="2"/>
      <c r="J2" s="3"/>
    </row>
    <row r="3" spans="2:10" ht="18" thickBot="1" x14ac:dyDescent="0.4">
      <c r="B3" s="4"/>
      <c r="C3" s="37" t="s">
        <v>0</v>
      </c>
      <c r="D3" s="38"/>
      <c r="E3" s="39"/>
      <c r="F3" s="33"/>
      <c r="J3" s="5"/>
    </row>
    <row r="4" spans="2:10" x14ac:dyDescent="0.3">
      <c r="B4" s="4"/>
      <c r="C4" s="6" t="s">
        <v>1</v>
      </c>
      <c r="D4" s="26">
        <f>F8+F21+F32+F44+F51+F59+F68</f>
        <v>0</v>
      </c>
      <c r="E4" s="34"/>
      <c r="J4" s="5"/>
    </row>
    <row r="5" spans="2:10" x14ac:dyDescent="0.3">
      <c r="B5" s="4"/>
      <c r="C5" s="7" t="s">
        <v>2</v>
      </c>
      <c r="D5" s="7">
        <v>4</v>
      </c>
      <c r="E5" s="34"/>
      <c r="J5" s="5"/>
    </row>
    <row r="6" spans="2:10" x14ac:dyDescent="0.3">
      <c r="B6" s="4"/>
      <c r="C6" s="7" t="s">
        <v>3</v>
      </c>
      <c r="D6" s="7">
        <v>4</v>
      </c>
      <c r="E6" s="34"/>
      <c r="J6" s="5"/>
    </row>
    <row r="7" spans="2:10" x14ac:dyDescent="0.3">
      <c r="B7" s="4"/>
      <c r="E7" s="34"/>
      <c r="J7" s="5"/>
    </row>
    <row r="8" spans="2:10" x14ac:dyDescent="0.3">
      <c r="B8" s="4"/>
      <c r="C8" s="36" t="s">
        <v>4</v>
      </c>
      <c r="D8" s="36"/>
      <c r="E8" s="36"/>
      <c r="F8" s="27">
        <f>I19</f>
        <v>0</v>
      </c>
      <c r="J8" s="5"/>
    </row>
    <row r="9" spans="2:10" x14ac:dyDescent="0.3">
      <c r="B9" s="4"/>
      <c r="G9" s="34"/>
      <c r="H9" s="34"/>
      <c r="J9" s="5"/>
    </row>
    <row r="10" spans="2:10" s="10" customFormat="1" ht="28.8" x14ac:dyDescent="0.3">
      <c r="B10" s="9"/>
      <c r="D10" s="11" t="s">
        <v>5</v>
      </c>
      <c r="E10" s="11" t="s">
        <v>6</v>
      </c>
      <c r="F10" s="11" t="s">
        <v>7</v>
      </c>
      <c r="G10" s="12" t="s">
        <v>8</v>
      </c>
      <c r="H10" s="12" t="s">
        <v>9</v>
      </c>
      <c r="I10" s="12" t="s">
        <v>10</v>
      </c>
      <c r="J10" s="13"/>
    </row>
    <row r="11" spans="2:10" x14ac:dyDescent="0.3">
      <c r="B11" s="4"/>
      <c r="C11" s="14"/>
      <c r="D11" s="15"/>
      <c r="E11" s="15"/>
      <c r="F11" s="28">
        <f>D11*E11</f>
        <v>0</v>
      </c>
      <c r="G11" s="16"/>
      <c r="H11" s="28">
        <f t="shared" ref="H11:H24" si="0">F11*G11</f>
        <v>0</v>
      </c>
      <c r="I11" s="28">
        <f>F11+H11</f>
        <v>0</v>
      </c>
      <c r="J11" s="5"/>
    </row>
    <row r="12" spans="2:10" x14ac:dyDescent="0.3">
      <c r="B12" s="4"/>
      <c r="C12" s="14"/>
      <c r="D12" s="15"/>
      <c r="E12" s="15"/>
      <c r="F12" s="28">
        <f>D12*E12</f>
        <v>0</v>
      </c>
      <c r="G12" s="16"/>
      <c r="H12" s="28">
        <f t="shared" si="0"/>
        <v>0</v>
      </c>
      <c r="I12" s="28">
        <f t="shared" ref="I12:I18" si="1">F12+H12</f>
        <v>0</v>
      </c>
      <c r="J12" s="5"/>
    </row>
    <row r="13" spans="2:10" x14ac:dyDescent="0.3">
      <c r="B13" s="4"/>
      <c r="C13" s="14"/>
      <c r="D13" s="15"/>
      <c r="E13" s="15"/>
      <c r="F13" s="28">
        <f t="shared" ref="F13:F18" si="2">D13*E13</f>
        <v>0</v>
      </c>
      <c r="G13" s="16"/>
      <c r="H13" s="28">
        <f t="shared" si="0"/>
        <v>0</v>
      </c>
      <c r="I13" s="28">
        <f t="shared" si="1"/>
        <v>0</v>
      </c>
      <c r="J13" s="5"/>
    </row>
    <row r="14" spans="2:10" x14ac:dyDescent="0.3">
      <c r="B14" s="4"/>
      <c r="C14" s="14"/>
      <c r="D14" s="15"/>
      <c r="E14" s="15"/>
      <c r="F14" s="28">
        <f t="shared" si="2"/>
        <v>0</v>
      </c>
      <c r="G14" s="16"/>
      <c r="H14" s="28">
        <f t="shared" si="0"/>
        <v>0</v>
      </c>
      <c r="I14" s="28">
        <f t="shared" si="1"/>
        <v>0</v>
      </c>
      <c r="J14" s="5"/>
    </row>
    <row r="15" spans="2:10" x14ac:dyDescent="0.3">
      <c r="B15" s="4"/>
      <c r="C15" s="14"/>
      <c r="D15" s="15"/>
      <c r="E15" s="15"/>
      <c r="F15" s="28">
        <f t="shared" si="2"/>
        <v>0</v>
      </c>
      <c r="G15" s="16"/>
      <c r="H15" s="28">
        <f t="shared" si="0"/>
        <v>0</v>
      </c>
      <c r="I15" s="28">
        <f t="shared" si="1"/>
        <v>0</v>
      </c>
      <c r="J15" s="5"/>
    </row>
    <row r="16" spans="2:10" x14ac:dyDescent="0.3">
      <c r="B16" s="4"/>
      <c r="C16" s="14"/>
      <c r="D16" s="15"/>
      <c r="E16" s="15"/>
      <c r="F16" s="28">
        <f t="shared" si="2"/>
        <v>0</v>
      </c>
      <c r="G16" s="16"/>
      <c r="H16" s="28">
        <f t="shared" si="0"/>
        <v>0</v>
      </c>
      <c r="I16" s="28">
        <f t="shared" si="1"/>
        <v>0</v>
      </c>
      <c r="J16" s="5"/>
    </row>
    <row r="17" spans="2:10" x14ac:dyDescent="0.3">
      <c r="B17" s="4"/>
      <c r="C17" s="14"/>
      <c r="D17" s="15"/>
      <c r="E17" s="15"/>
      <c r="F17" s="28">
        <f t="shared" si="2"/>
        <v>0</v>
      </c>
      <c r="G17" s="16"/>
      <c r="H17" s="28">
        <f t="shared" si="0"/>
        <v>0</v>
      </c>
      <c r="I17" s="28">
        <f t="shared" si="1"/>
        <v>0</v>
      </c>
      <c r="J17" s="5"/>
    </row>
    <row r="18" spans="2:10" x14ac:dyDescent="0.3">
      <c r="B18" s="4"/>
      <c r="C18" s="14"/>
      <c r="D18" s="15"/>
      <c r="E18" s="15"/>
      <c r="F18" s="28">
        <f t="shared" si="2"/>
        <v>0</v>
      </c>
      <c r="G18" s="16"/>
      <c r="H18" s="28">
        <f t="shared" si="0"/>
        <v>0</v>
      </c>
      <c r="I18" s="28">
        <f t="shared" si="1"/>
        <v>0</v>
      </c>
      <c r="J18" s="5"/>
    </row>
    <row r="19" spans="2:10" x14ac:dyDescent="0.3">
      <c r="B19" s="4"/>
      <c r="C19" s="34"/>
      <c r="G19" s="17" t="s">
        <v>11</v>
      </c>
      <c r="H19" s="32">
        <f>SUM(H11:H18)</f>
        <v>0</v>
      </c>
      <c r="I19" s="32">
        <f>SUM(I11:I18)</f>
        <v>0</v>
      </c>
      <c r="J19" s="5"/>
    </row>
    <row r="20" spans="2:10" x14ac:dyDescent="0.3">
      <c r="B20" s="4"/>
      <c r="J20" s="5"/>
    </row>
    <row r="21" spans="2:10" x14ac:dyDescent="0.3">
      <c r="B21" s="4"/>
      <c r="C21" s="36" t="s">
        <v>12</v>
      </c>
      <c r="D21" s="36"/>
      <c r="E21" s="36"/>
      <c r="F21" s="27">
        <f>I30</f>
        <v>0</v>
      </c>
      <c r="J21" s="5"/>
    </row>
    <row r="22" spans="2:10" x14ac:dyDescent="0.3">
      <c r="B22" s="4"/>
      <c r="H22" s="34"/>
      <c r="I22" s="34"/>
      <c r="J22" s="5"/>
    </row>
    <row r="23" spans="2:10" s="10" customFormat="1" ht="28.8" x14ac:dyDescent="0.3">
      <c r="B23" s="9"/>
      <c r="D23" s="11" t="s">
        <v>5</v>
      </c>
      <c r="E23" s="11" t="s">
        <v>6</v>
      </c>
      <c r="F23" s="11" t="s">
        <v>7</v>
      </c>
      <c r="G23" s="12" t="s">
        <v>8</v>
      </c>
      <c r="H23" s="12" t="s">
        <v>9</v>
      </c>
      <c r="I23" s="12" t="s">
        <v>10</v>
      </c>
      <c r="J23" s="13"/>
    </row>
    <row r="24" spans="2:10" x14ac:dyDescent="0.3">
      <c r="B24" s="4"/>
      <c r="C24" s="14"/>
      <c r="D24" s="15"/>
      <c r="E24" s="15"/>
      <c r="F24" s="28">
        <f t="shared" ref="F24:F27" si="3">D24*E24</f>
        <v>0</v>
      </c>
      <c r="G24" s="16"/>
      <c r="H24" s="28">
        <f t="shared" si="0"/>
        <v>0</v>
      </c>
      <c r="I24" s="28">
        <f t="shared" ref="I24:I29" si="4">F24+H24</f>
        <v>0</v>
      </c>
      <c r="J24" s="5"/>
    </row>
    <row r="25" spans="2:10" x14ac:dyDescent="0.3">
      <c r="B25" s="4"/>
      <c r="C25" s="14"/>
      <c r="D25" s="15"/>
      <c r="E25" s="15"/>
      <c r="F25" s="28">
        <f t="shared" si="3"/>
        <v>0</v>
      </c>
      <c r="G25" s="16"/>
      <c r="H25" s="28">
        <f>F25*G25</f>
        <v>0</v>
      </c>
      <c r="I25" s="28">
        <f t="shared" si="4"/>
        <v>0</v>
      </c>
      <c r="J25" s="5"/>
    </row>
    <row r="26" spans="2:10" x14ac:dyDescent="0.3">
      <c r="B26" s="4"/>
      <c r="C26" s="14"/>
      <c r="D26" s="15"/>
      <c r="E26" s="15"/>
      <c r="F26" s="28">
        <f t="shared" si="3"/>
        <v>0</v>
      </c>
      <c r="G26" s="16"/>
      <c r="H26" s="28">
        <f>F26*G26</f>
        <v>0</v>
      </c>
      <c r="I26" s="28">
        <f t="shared" si="4"/>
        <v>0</v>
      </c>
      <c r="J26" s="5"/>
    </row>
    <row r="27" spans="2:10" x14ac:dyDescent="0.3">
      <c r="B27" s="4"/>
      <c r="C27" s="14"/>
      <c r="D27" s="15"/>
      <c r="E27" s="15"/>
      <c r="F27" s="28">
        <f t="shared" si="3"/>
        <v>0</v>
      </c>
      <c r="G27" s="16"/>
      <c r="H27" s="28">
        <f>F27*G27</f>
        <v>0</v>
      </c>
      <c r="I27" s="28">
        <f t="shared" si="4"/>
        <v>0</v>
      </c>
      <c r="J27" s="5"/>
    </row>
    <row r="28" spans="2:10" x14ac:dyDescent="0.3">
      <c r="B28" s="4"/>
      <c r="C28" s="14"/>
      <c r="D28" s="15"/>
      <c r="E28" s="15"/>
      <c r="F28" s="28"/>
      <c r="G28" s="16"/>
      <c r="H28" s="28">
        <f>F28*G28</f>
        <v>0</v>
      </c>
      <c r="I28" s="28">
        <f t="shared" si="4"/>
        <v>0</v>
      </c>
      <c r="J28" s="5"/>
    </row>
    <row r="29" spans="2:10" x14ac:dyDescent="0.3">
      <c r="B29" s="4"/>
      <c r="C29" s="14"/>
      <c r="D29" s="15"/>
      <c r="E29" s="15"/>
      <c r="F29" s="28"/>
      <c r="G29" s="16"/>
      <c r="H29" s="28">
        <f>F29*G29</f>
        <v>0</v>
      </c>
      <c r="I29" s="28">
        <f t="shared" si="4"/>
        <v>0</v>
      </c>
      <c r="J29" s="5"/>
    </row>
    <row r="30" spans="2:10" x14ac:dyDescent="0.3">
      <c r="B30" s="4"/>
      <c r="C30" s="34"/>
      <c r="E30" s="18"/>
      <c r="G30" s="19" t="s">
        <v>11</v>
      </c>
      <c r="H30" s="30">
        <f>SUM(H24:H29)</f>
        <v>0</v>
      </c>
      <c r="I30" s="32">
        <f>SUM(I24:I29)</f>
        <v>0</v>
      </c>
      <c r="J30" s="5"/>
    </row>
    <row r="31" spans="2:10" x14ac:dyDescent="0.3">
      <c r="B31" s="4"/>
      <c r="J31" s="5"/>
    </row>
    <row r="32" spans="2:10" x14ac:dyDescent="0.3">
      <c r="B32" s="4"/>
      <c r="C32" s="36" t="s">
        <v>13</v>
      </c>
      <c r="D32" s="36"/>
      <c r="E32" s="36"/>
      <c r="F32" s="27">
        <f>F41</f>
        <v>0</v>
      </c>
      <c r="J32" s="5"/>
    </row>
    <row r="33" spans="2:10" x14ac:dyDescent="0.3">
      <c r="B33" s="4"/>
      <c r="C33" s="33"/>
      <c r="D33" s="33"/>
      <c r="E33" s="33"/>
      <c r="F33" s="33"/>
      <c r="J33" s="5"/>
    </row>
    <row r="34" spans="2:10" x14ac:dyDescent="0.3">
      <c r="B34" s="4"/>
      <c r="J34" s="5"/>
    </row>
    <row r="35" spans="2:10" x14ac:dyDescent="0.3">
      <c r="B35" s="4"/>
      <c r="C35" s="33"/>
      <c r="D35" s="20" t="s">
        <v>46</v>
      </c>
      <c r="E35" s="20" t="s">
        <v>43</v>
      </c>
      <c r="F35" s="35" t="s">
        <v>1</v>
      </c>
      <c r="J35" s="5"/>
    </row>
    <row r="36" spans="2:10" x14ac:dyDescent="0.3">
      <c r="B36" s="4"/>
      <c r="C36" s="14"/>
      <c r="D36" s="28"/>
      <c r="E36" s="28"/>
      <c r="F36" s="28">
        <f>SUM(D36:E36)</f>
        <v>0</v>
      </c>
      <c r="J36" s="5"/>
    </row>
    <row r="37" spans="2:10" x14ac:dyDescent="0.3">
      <c r="B37" s="4"/>
      <c r="C37" s="14"/>
      <c r="D37" s="28"/>
      <c r="E37" s="28"/>
      <c r="F37" s="28">
        <f t="shared" ref="F37:F40" si="5">SUM(D37:E37)</f>
        <v>0</v>
      </c>
      <c r="J37" s="5"/>
    </row>
    <row r="38" spans="2:10" x14ac:dyDescent="0.3">
      <c r="B38" s="4"/>
      <c r="C38" s="14"/>
      <c r="D38" s="28"/>
      <c r="E38" s="28"/>
      <c r="F38" s="28">
        <f t="shared" si="5"/>
        <v>0</v>
      </c>
      <c r="J38" s="5"/>
    </row>
    <row r="39" spans="2:10" x14ac:dyDescent="0.3">
      <c r="B39" s="4"/>
      <c r="C39" s="14"/>
      <c r="D39" s="28"/>
      <c r="E39" s="28"/>
      <c r="F39" s="28">
        <f t="shared" si="5"/>
        <v>0</v>
      </c>
      <c r="J39" s="5"/>
    </row>
    <row r="40" spans="2:10" x14ac:dyDescent="0.3">
      <c r="B40" s="4"/>
      <c r="C40" s="14"/>
      <c r="D40" s="28"/>
      <c r="E40" s="28"/>
      <c r="F40" s="28">
        <f t="shared" si="5"/>
        <v>0</v>
      </c>
      <c r="J40" s="5"/>
    </row>
    <row r="41" spans="2:10" x14ac:dyDescent="0.3">
      <c r="B41" s="4"/>
      <c r="C41" s="19" t="s">
        <v>18</v>
      </c>
      <c r="D41" s="30">
        <f>SUM(D36:D40)</f>
        <v>0</v>
      </c>
      <c r="E41" s="30">
        <f>SUM(E36:E40)</f>
        <v>0</v>
      </c>
      <c r="F41" s="32">
        <f>SUM(F36:F40)</f>
        <v>0</v>
      </c>
      <c r="J41" s="5"/>
    </row>
    <row r="42" spans="2:10" x14ac:dyDescent="0.3">
      <c r="B42" s="4"/>
      <c r="J42" s="5"/>
    </row>
    <row r="43" spans="2:10" x14ac:dyDescent="0.3">
      <c r="B43" s="4"/>
      <c r="J43" s="5"/>
    </row>
    <row r="44" spans="2:10" x14ac:dyDescent="0.3">
      <c r="B44" s="4"/>
      <c r="C44" s="36" t="s">
        <v>19</v>
      </c>
      <c r="D44" s="36"/>
      <c r="E44" s="36"/>
      <c r="F44" s="8">
        <f>F49</f>
        <v>0</v>
      </c>
      <c r="J44" s="5"/>
    </row>
    <row r="45" spans="2:10" x14ac:dyDescent="0.3">
      <c r="B45" s="4"/>
      <c r="C45" s="33"/>
      <c r="D45" s="33"/>
      <c r="E45" s="33"/>
      <c r="F45" s="33"/>
      <c r="J45" s="5"/>
    </row>
    <row r="46" spans="2:10" x14ac:dyDescent="0.3">
      <c r="B46" s="4"/>
      <c r="C46" s="33"/>
      <c r="D46" s="20" t="s">
        <v>46</v>
      </c>
      <c r="E46" s="20" t="s">
        <v>43</v>
      </c>
      <c r="F46" s="35" t="s">
        <v>1</v>
      </c>
      <c r="J46" s="5"/>
    </row>
    <row r="47" spans="2:10" x14ac:dyDescent="0.3">
      <c r="B47" s="4"/>
      <c r="C47" s="14"/>
      <c r="D47" s="28"/>
      <c r="E47" s="28"/>
      <c r="F47" s="28">
        <f>SUM(D47:E47)</f>
        <v>0</v>
      </c>
      <c r="J47" s="5"/>
    </row>
    <row r="48" spans="2:10" x14ac:dyDescent="0.3">
      <c r="B48" s="4"/>
      <c r="C48" s="14"/>
      <c r="D48" s="28"/>
      <c r="E48" s="28"/>
      <c r="F48" s="28">
        <f>SUM(D48:E48)</f>
        <v>0</v>
      </c>
      <c r="J48" s="5"/>
    </row>
    <row r="49" spans="2:10" x14ac:dyDescent="0.3">
      <c r="B49" s="4"/>
      <c r="C49" s="17" t="s">
        <v>18</v>
      </c>
      <c r="D49" s="30">
        <f>SUM(D47:D48)</f>
        <v>0</v>
      </c>
      <c r="E49" s="30">
        <f>SUM(E47:E48)</f>
        <v>0</v>
      </c>
      <c r="F49" s="32">
        <f>SUM(F47:F48)</f>
        <v>0</v>
      </c>
      <c r="J49" s="5"/>
    </row>
    <row r="50" spans="2:10" x14ac:dyDescent="0.3">
      <c r="B50" s="4"/>
      <c r="E50" s="34"/>
      <c r="F50" s="34"/>
      <c r="J50" s="5"/>
    </row>
    <row r="51" spans="2:10" x14ac:dyDescent="0.3">
      <c r="B51" s="4"/>
      <c r="C51" s="36" t="s">
        <v>22</v>
      </c>
      <c r="D51" s="36"/>
      <c r="E51" s="36"/>
      <c r="F51" s="8">
        <f>F57</f>
        <v>0</v>
      </c>
      <c r="J51" s="5"/>
    </row>
    <row r="52" spans="2:10" x14ac:dyDescent="0.3">
      <c r="B52" s="4"/>
      <c r="C52" s="33"/>
      <c r="D52" s="33"/>
      <c r="E52" s="33"/>
      <c r="F52" s="33"/>
      <c r="J52" s="5"/>
    </row>
    <row r="53" spans="2:10" x14ac:dyDescent="0.3">
      <c r="B53" s="4"/>
      <c r="C53" s="33"/>
      <c r="D53" s="20" t="s">
        <v>46</v>
      </c>
      <c r="E53" s="20" t="s">
        <v>43</v>
      </c>
      <c r="F53" s="35" t="s">
        <v>1</v>
      </c>
      <c r="J53" s="5"/>
    </row>
    <row r="54" spans="2:10" x14ac:dyDescent="0.3">
      <c r="B54" s="4"/>
      <c r="C54" s="14"/>
      <c r="D54" s="28"/>
      <c r="E54" s="28"/>
      <c r="F54" s="28">
        <f>SUM(D54:E54)</f>
        <v>0</v>
      </c>
      <c r="J54" s="5"/>
    </row>
    <row r="55" spans="2:10" x14ac:dyDescent="0.3">
      <c r="B55" s="4"/>
      <c r="C55" s="14"/>
      <c r="D55" s="28"/>
      <c r="E55" s="28"/>
      <c r="F55" s="28">
        <f>SUM(D55:E55)</f>
        <v>0</v>
      </c>
      <c r="J55" s="5"/>
    </row>
    <row r="56" spans="2:10" x14ac:dyDescent="0.3">
      <c r="B56" s="4"/>
      <c r="C56" s="14"/>
      <c r="D56" s="28"/>
      <c r="E56" s="28"/>
      <c r="F56" s="28">
        <f t="shared" ref="F56" si="6">D56*E56</f>
        <v>0</v>
      </c>
      <c r="J56" s="5"/>
    </row>
    <row r="57" spans="2:10" x14ac:dyDescent="0.3">
      <c r="B57" s="4"/>
      <c r="C57" s="17" t="s">
        <v>18</v>
      </c>
      <c r="D57" s="30"/>
      <c r="E57" s="30"/>
      <c r="F57" s="32">
        <f>SUM(F54:F56)</f>
        <v>0</v>
      </c>
      <c r="J57" s="5"/>
    </row>
    <row r="58" spans="2:10" x14ac:dyDescent="0.3">
      <c r="B58" s="4"/>
      <c r="E58" s="34"/>
      <c r="F58" s="34"/>
      <c r="G58" s="34"/>
      <c r="H58" s="34"/>
      <c r="I58" s="34"/>
      <c r="J58" s="5"/>
    </row>
    <row r="59" spans="2:10" x14ac:dyDescent="0.3">
      <c r="B59" s="4"/>
      <c r="C59" s="36" t="s">
        <v>26</v>
      </c>
      <c r="D59" s="36"/>
      <c r="E59" s="36"/>
      <c r="F59" s="8">
        <f>F66</f>
        <v>0</v>
      </c>
      <c r="G59" s="34"/>
      <c r="H59" s="34"/>
      <c r="I59" s="34"/>
      <c r="J59" s="5"/>
    </row>
    <row r="60" spans="2:10" x14ac:dyDescent="0.3">
      <c r="B60" s="4"/>
      <c r="C60" s="33"/>
      <c r="D60" s="33"/>
      <c r="E60" s="33"/>
      <c r="F60" s="33"/>
      <c r="G60" s="34"/>
      <c r="H60" s="34"/>
      <c r="I60" s="34"/>
      <c r="J60" s="5"/>
    </row>
    <row r="61" spans="2:10" x14ac:dyDescent="0.3">
      <c r="B61" s="4"/>
      <c r="C61" s="33"/>
      <c r="D61" s="20" t="s">
        <v>46</v>
      </c>
      <c r="E61" s="20" t="s">
        <v>43</v>
      </c>
      <c r="F61" s="35" t="s">
        <v>1</v>
      </c>
      <c r="J61" s="5"/>
    </row>
    <row r="62" spans="2:10" x14ac:dyDescent="0.3">
      <c r="B62" s="4"/>
      <c r="C62" s="14"/>
      <c r="D62" s="28"/>
      <c r="E62" s="28"/>
      <c r="F62" s="28">
        <f>SUM(D62:E62)</f>
        <v>0</v>
      </c>
      <c r="J62" s="5"/>
    </row>
    <row r="63" spans="2:10" x14ac:dyDescent="0.3">
      <c r="B63" s="4"/>
      <c r="C63" s="14"/>
      <c r="D63" s="28"/>
      <c r="E63" s="28"/>
      <c r="F63" s="28">
        <f t="shared" ref="F63:F65" si="7">SUM(D63:E63)</f>
        <v>0</v>
      </c>
      <c r="J63" s="5"/>
    </row>
    <row r="64" spans="2:10" x14ac:dyDescent="0.3">
      <c r="B64" s="4"/>
      <c r="C64" s="14"/>
      <c r="D64" s="28"/>
      <c r="E64" s="28"/>
      <c r="F64" s="28">
        <f t="shared" si="7"/>
        <v>0</v>
      </c>
      <c r="J64" s="5"/>
    </row>
    <row r="65" spans="2:10" x14ac:dyDescent="0.3">
      <c r="B65" s="4"/>
      <c r="C65" s="14"/>
      <c r="D65" s="28"/>
      <c r="E65" s="28"/>
      <c r="F65" s="28">
        <f t="shared" si="7"/>
        <v>0</v>
      </c>
      <c r="J65" s="5"/>
    </row>
    <row r="66" spans="2:10" x14ac:dyDescent="0.3">
      <c r="B66" s="4"/>
      <c r="C66" s="17" t="s">
        <v>18</v>
      </c>
      <c r="D66" s="30">
        <f>SUM(D62:D65)</f>
        <v>0</v>
      </c>
      <c r="E66" s="30">
        <f>SUM(E62:E65)</f>
        <v>0</v>
      </c>
      <c r="F66" s="32">
        <f>SUM(F62:F65)</f>
        <v>0</v>
      </c>
      <c r="J66" s="5"/>
    </row>
    <row r="67" spans="2:10" x14ac:dyDescent="0.3">
      <c r="B67" s="4"/>
      <c r="E67" s="34"/>
      <c r="F67" s="34"/>
      <c r="G67" s="34"/>
      <c r="H67" s="34"/>
      <c r="I67" s="34"/>
      <c r="J67" s="5"/>
    </row>
    <row r="68" spans="2:10" x14ac:dyDescent="0.3">
      <c r="B68" s="4"/>
      <c r="C68" s="36" t="s">
        <v>29</v>
      </c>
      <c r="D68" s="36"/>
      <c r="E68" s="36"/>
      <c r="F68" s="27">
        <f>G78</f>
        <v>0</v>
      </c>
      <c r="G68" s="34"/>
      <c r="H68" s="34"/>
      <c r="J68" s="5"/>
    </row>
    <row r="69" spans="2:10" x14ac:dyDescent="0.3">
      <c r="B69" s="4"/>
      <c r="C69" s="33"/>
      <c r="D69" s="33"/>
      <c r="E69" s="33"/>
      <c r="F69" s="33"/>
      <c r="J69" s="5"/>
    </row>
    <row r="70" spans="2:10" x14ac:dyDescent="0.3">
      <c r="B70" s="4"/>
      <c r="C70" s="33"/>
      <c r="D70" s="20" t="s">
        <v>14</v>
      </c>
      <c r="E70" s="20" t="s">
        <v>14</v>
      </c>
      <c r="F70" s="21" t="s">
        <v>15</v>
      </c>
      <c r="G70" s="35" t="s">
        <v>1</v>
      </c>
      <c r="J70" s="5"/>
    </row>
    <row r="71" spans="2:10" x14ac:dyDescent="0.3">
      <c r="B71" s="4"/>
      <c r="C71" s="14"/>
      <c r="D71" s="15"/>
      <c r="E71" s="28"/>
      <c r="F71" s="29"/>
      <c r="G71" s="28"/>
      <c r="J71" s="5"/>
    </row>
    <row r="72" spans="2:10" x14ac:dyDescent="0.3">
      <c r="B72" s="4"/>
      <c r="D72" s="22" t="s">
        <v>31</v>
      </c>
      <c r="E72" s="28"/>
      <c r="F72" s="29"/>
      <c r="G72" s="28">
        <f>E72*F72</f>
        <v>0</v>
      </c>
      <c r="J72" s="5"/>
    </row>
    <row r="73" spans="2:10" x14ac:dyDescent="0.3">
      <c r="B73" s="4"/>
      <c r="C73" s="14"/>
      <c r="D73" s="15"/>
      <c r="E73" s="28"/>
      <c r="F73" s="29"/>
      <c r="G73" s="28"/>
      <c r="J73" s="5"/>
    </row>
    <row r="74" spans="2:10" x14ac:dyDescent="0.3">
      <c r="B74" s="4"/>
      <c r="D74" s="22" t="s">
        <v>31</v>
      </c>
      <c r="E74" s="28"/>
      <c r="F74" s="29"/>
      <c r="G74" s="28">
        <f>E74*F74</f>
        <v>0</v>
      </c>
      <c r="J74" s="5"/>
    </row>
    <row r="75" spans="2:10" x14ac:dyDescent="0.3">
      <c r="B75" s="4"/>
      <c r="C75" s="14"/>
      <c r="D75" s="15"/>
      <c r="E75" s="28"/>
      <c r="F75" s="29"/>
      <c r="G75" s="28"/>
      <c r="J75" s="5"/>
    </row>
    <row r="76" spans="2:10" x14ac:dyDescent="0.3">
      <c r="B76" s="4"/>
      <c r="D76" s="22" t="s">
        <v>34</v>
      </c>
      <c r="E76" s="28"/>
      <c r="F76" s="29"/>
      <c r="G76" s="28">
        <f>E76*F76</f>
        <v>0</v>
      </c>
      <c r="J76" s="5"/>
    </row>
    <row r="77" spans="2:10" x14ac:dyDescent="0.3">
      <c r="B77" s="4"/>
      <c r="D77" s="22"/>
      <c r="E77" s="28"/>
      <c r="F77" s="29"/>
      <c r="G77" s="28">
        <f>E77*F77</f>
        <v>0</v>
      </c>
      <c r="J77" s="5"/>
    </row>
    <row r="78" spans="2:10" x14ac:dyDescent="0.3">
      <c r="B78" s="4"/>
      <c r="E78" s="32" t="s">
        <v>18</v>
      </c>
      <c r="F78" s="31"/>
      <c r="G78" s="32">
        <f>SUM(G71:G77)</f>
        <v>0</v>
      </c>
      <c r="J78" s="5"/>
    </row>
    <row r="79" spans="2:10" x14ac:dyDescent="0.3">
      <c r="B79" s="4"/>
      <c r="J79" s="5"/>
    </row>
    <row r="80" spans="2:10" ht="15" thickBot="1" x14ac:dyDescent="0.35">
      <c r="B80" s="23"/>
      <c r="C80" s="24"/>
      <c r="D80" s="24"/>
      <c r="E80" s="24"/>
      <c r="F80" s="24"/>
      <c r="G80" s="24"/>
      <c r="H80" s="24"/>
      <c r="I80" s="24"/>
      <c r="J80" s="25"/>
    </row>
  </sheetData>
  <mergeCells count="8">
    <mergeCell ref="C59:E59"/>
    <mergeCell ref="C68:E68"/>
    <mergeCell ref="C3:E3"/>
    <mergeCell ref="C8:E8"/>
    <mergeCell ref="C21:E21"/>
    <mergeCell ref="C32:E32"/>
    <mergeCell ref="C44:E44"/>
    <mergeCell ref="C51:E51"/>
  </mergeCell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80"/>
  <sheetViews>
    <sheetView showGridLines="0" topLeftCell="A49" workbookViewId="0">
      <selection activeCell="J76" sqref="J76"/>
    </sheetView>
  </sheetViews>
  <sheetFormatPr baseColWidth="10" defaultRowHeight="14.4" x14ac:dyDescent="0.3"/>
  <cols>
    <col min="1" max="1" width="5.109375" customWidth="1"/>
    <col min="2" max="2" width="4.88671875" customWidth="1"/>
    <col min="3" max="3" width="30.88671875" bestFit="1" customWidth="1"/>
    <col min="4" max="4" width="28.109375" bestFit="1" customWidth="1"/>
    <col min="5" max="5" width="23.5546875" bestFit="1" customWidth="1"/>
    <col min="6" max="6" width="22.5546875" bestFit="1" customWidth="1"/>
    <col min="7" max="7" width="10.88671875" bestFit="1" customWidth="1"/>
    <col min="8" max="8" width="19.44140625" bestFit="1" customWidth="1"/>
    <col min="9" max="9" width="18.109375" bestFit="1" customWidth="1"/>
    <col min="10" max="10" width="6.6640625" customWidth="1"/>
  </cols>
  <sheetData>
    <row r="1" spans="2:10" ht="15" thickBot="1" x14ac:dyDescent="0.35"/>
    <row r="2" spans="2:10" ht="15" thickBot="1" x14ac:dyDescent="0.35">
      <c r="B2" s="1"/>
      <c r="C2" s="2"/>
      <c r="D2" s="2"/>
      <c r="E2" s="2"/>
      <c r="F2" s="2"/>
      <c r="G2" s="2"/>
      <c r="H2" s="2"/>
      <c r="I2" s="2"/>
      <c r="J2" s="3"/>
    </row>
    <row r="3" spans="2:10" ht="18" thickBot="1" x14ac:dyDescent="0.4">
      <c r="B3" s="4"/>
      <c r="C3" s="37" t="s">
        <v>0</v>
      </c>
      <c r="D3" s="38"/>
      <c r="E3" s="39"/>
      <c r="F3" s="33"/>
      <c r="J3" s="5"/>
    </row>
    <row r="4" spans="2:10" x14ac:dyDescent="0.3">
      <c r="B4" s="4"/>
      <c r="C4" s="6" t="s">
        <v>1</v>
      </c>
      <c r="D4" s="26">
        <f>F8+F21+F32+F44+F51+F59+F68</f>
        <v>0</v>
      </c>
      <c r="E4" s="34"/>
      <c r="J4" s="5"/>
    </row>
    <row r="5" spans="2:10" x14ac:dyDescent="0.3">
      <c r="B5" s="4"/>
      <c r="C5" s="7" t="s">
        <v>2</v>
      </c>
      <c r="D5" s="7">
        <v>4</v>
      </c>
      <c r="E5" s="34"/>
      <c r="J5" s="5"/>
    </row>
    <row r="6" spans="2:10" x14ac:dyDescent="0.3">
      <c r="B6" s="4"/>
      <c r="C6" s="7" t="s">
        <v>3</v>
      </c>
      <c r="D6" s="7">
        <v>4</v>
      </c>
      <c r="E6" s="34"/>
      <c r="J6" s="5"/>
    </row>
    <row r="7" spans="2:10" x14ac:dyDescent="0.3">
      <c r="B7" s="4"/>
      <c r="E7" s="34"/>
      <c r="J7" s="5"/>
    </row>
    <row r="8" spans="2:10" x14ac:dyDescent="0.3">
      <c r="B8" s="4"/>
      <c r="C8" s="36" t="s">
        <v>4</v>
      </c>
      <c r="D8" s="36"/>
      <c r="E8" s="36"/>
      <c r="F8" s="27">
        <f>I19</f>
        <v>0</v>
      </c>
      <c r="J8" s="5"/>
    </row>
    <row r="9" spans="2:10" x14ac:dyDescent="0.3">
      <c r="B9" s="4"/>
      <c r="G9" s="34"/>
      <c r="H9" s="34"/>
      <c r="J9" s="5"/>
    </row>
    <row r="10" spans="2:10" s="10" customFormat="1" ht="28.8" x14ac:dyDescent="0.3">
      <c r="B10" s="9"/>
      <c r="D10" s="11" t="s">
        <v>5</v>
      </c>
      <c r="E10" s="11" t="s">
        <v>6</v>
      </c>
      <c r="F10" s="11" t="s">
        <v>7</v>
      </c>
      <c r="G10" s="12" t="s">
        <v>8</v>
      </c>
      <c r="H10" s="12" t="s">
        <v>9</v>
      </c>
      <c r="I10" s="12" t="s">
        <v>10</v>
      </c>
      <c r="J10" s="13"/>
    </row>
    <row r="11" spans="2:10" x14ac:dyDescent="0.3">
      <c r="B11" s="4"/>
      <c r="C11" s="14" t="s">
        <v>35</v>
      </c>
      <c r="D11" s="15"/>
      <c r="E11" s="15"/>
      <c r="F11" s="28">
        <f>D11*E11</f>
        <v>0</v>
      </c>
      <c r="G11" s="16">
        <v>0.55000000000000004</v>
      </c>
      <c r="H11" s="28">
        <f t="shared" ref="H11:H24" si="0">F11*G11</f>
        <v>0</v>
      </c>
      <c r="I11" s="28">
        <f>F11+H11</f>
        <v>0</v>
      </c>
      <c r="J11" s="5"/>
    </row>
    <row r="12" spans="2:10" x14ac:dyDescent="0.3">
      <c r="B12" s="4"/>
      <c r="C12" s="14" t="s">
        <v>36</v>
      </c>
      <c r="D12" s="15"/>
      <c r="E12" s="15"/>
      <c r="F12" s="28">
        <f>D12*E12</f>
        <v>0</v>
      </c>
      <c r="G12" s="16">
        <v>0.55000000000000004</v>
      </c>
      <c r="H12" s="28">
        <f t="shared" si="0"/>
        <v>0</v>
      </c>
      <c r="I12" s="28">
        <f t="shared" ref="I12:I18" si="1">F12+H12</f>
        <v>0</v>
      </c>
      <c r="J12" s="5"/>
    </row>
    <row r="13" spans="2:10" x14ac:dyDescent="0.3">
      <c r="B13" s="4"/>
      <c r="C13" s="14" t="s">
        <v>37</v>
      </c>
      <c r="D13" s="15"/>
      <c r="E13" s="15"/>
      <c r="F13" s="28">
        <f t="shared" ref="F13:F18" si="2">D13*E13</f>
        <v>0</v>
      </c>
      <c r="G13" s="16">
        <v>0.55000000000000004</v>
      </c>
      <c r="H13" s="28">
        <f t="shared" si="0"/>
        <v>0</v>
      </c>
      <c r="I13" s="28">
        <f t="shared" si="1"/>
        <v>0</v>
      </c>
      <c r="J13" s="5"/>
    </row>
    <row r="14" spans="2:10" x14ac:dyDescent="0.3">
      <c r="B14" s="4"/>
      <c r="C14" s="14" t="s">
        <v>38</v>
      </c>
      <c r="D14" s="15"/>
      <c r="E14" s="15"/>
      <c r="F14" s="28">
        <f t="shared" si="2"/>
        <v>0</v>
      </c>
      <c r="G14" s="16">
        <v>0.55000000000000004</v>
      </c>
      <c r="H14" s="28">
        <f t="shared" si="0"/>
        <v>0</v>
      </c>
      <c r="I14" s="28">
        <f t="shared" si="1"/>
        <v>0</v>
      </c>
      <c r="J14" s="5"/>
    </row>
    <row r="15" spans="2:10" x14ac:dyDescent="0.3">
      <c r="B15" s="4"/>
      <c r="C15" s="14"/>
      <c r="D15" s="15"/>
      <c r="E15" s="15"/>
      <c r="F15" s="28">
        <f t="shared" si="2"/>
        <v>0</v>
      </c>
      <c r="G15" s="16">
        <v>0.55000000000000004</v>
      </c>
      <c r="H15" s="28">
        <f t="shared" si="0"/>
        <v>0</v>
      </c>
      <c r="I15" s="28">
        <f t="shared" si="1"/>
        <v>0</v>
      </c>
      <c r="J15" s="5"/>
    </row>
    <row r="16" spans="2:10" x14ac:dyDescent="0.3">
      <c r="B16" s="4"/>
      <c r="C16" s="14"/>
      <c r="D16" s="15"/>
      <c r="E16" s="15"/>
      <c r="F16" s="28">
        <f t="shared" si="2"/>
        <v>0</v>
      </c>
      <c r="G16" s="16">
        <v>0.55000000000000004</v>
      </c>
      <c r="H16" s="28">
        <f t="shared" si="0"/>
        <v>0</v>
      </c>
      <c r="I16" s="28">
        <f t="shared" si="1"/>
        <v>0</v>
      </c>
      <c r="J16" s="5"/>
    </row>
    <row r="17" spans="2:10" x14ac:dyDescent="0.3">
      <c r="B17" s="4"/>
      <c r="C17" s="14"/>
      <c r="D17" s="15"/>
      <c r="E17" s="15"/>
      <c r="F17" s="28">
        <f t="shared" si="2"/>
        <v>0</v>
      </c>
      <c r="G17" s="16">
        <v>0.55000000000000004</v>
      </c>
      <c r="H17" s="28">
        <f t="shared" si="0"/>
        <v>0</v>
      </c>
      <c r="I17" s="28">
        <f t="shared" si="1"/>
        <v>0</v>
      </c>
      <c r="J17" s="5"/>
    </row>
    <row r="18" spans="2:10" x14ac:dyDescent="0.3">
      <c r="B18" s="4"/>
      <c r="C18" s="14"/>
      <c r="D18" s="15"/>
      <c r="E18" s="15"/>
      <c r="F18" s="28">
        <f t="shared" si="2"/>
        <v>0</v>
      </c>
      <c r="G18" s="16">
        <v>0.55000000000000004</v>
      </c>
      <c r="H18" s="28">
        <f t="shared" si="0"/>
        <v>0</v>
      </c>
      <c r="I18" s="28">
        <f t="shared" si="1"/>
        <v>0</v>
      </c>
      <c r="J18" s="5"/>
    </row>
    <row r="19" spans="2:10" x14ac:dyDescent="0.3">
      <c r="B19" s="4"/>
      <c r="C19" s="34"/>
      <c r="G19" s="17" t="s">
        <v>11</v>
      </c>
      <c r="H19" s="32">
        <f>SUM(H11:H18)</f>
        <v>0</v>
      </c>
      <c r="I19" s="32">
        <f>SUM(I11:I18)</f>
        <v>0</v>
      </c>
      <c r="J19" s="5"/>
    </row>
    <row r="20" spans="2:10" x14ac:dyDescent="0.3">
      <c r="B20" s="4"/>
      <c r="J20" s="5"/>
    </row>
    <row r="21" spans="2:10" x14ac:dyDescent="0.3">
      <c r="B21" s="4"/>
      <c r="C21" s="36" t="s">
        <v>12</v>
      </c>
      <c r="D21" s="36"/>
      <c r="E21" s="36"/>
      <c r="F21" s="27">
        <f>I30</f>
        <v>0</v>
      </c>
      <c r="J21" s="5"/>
    </row>
    <row r="22" spans="2:10" x14ac:dyDescent="0.3">
      <c r="B22" s="4"/>
      <c r="H22" s="34"/>
      <c r="I22" s="34"/>
      <c r="J22" s="5"/>
    </row>
    <row r="23" spans="2:10" s="10" customFormat="1" ht="28.8" x14ac:dyDescent="0.3">
      <c r="B23" s="9"/>
      <c r="D23" s="11" t="s">
        <v>5</v>
      </c>
      <c r="E23" s="11" t="s">
        <v>6</v>
      </c>
      <c r="F23" s="11" t="s">
        <v>7</v>
      </c>
      <c r="G23" s="12" t="s">
        <v>8</v>
      </c>
      <c r="H23" s="12" t="s">
        <v>9</v>
      </c>
      <c r="I23" s="12" t="s">
        <v>10</v>
      </c>
      <c r="J23" s="13"/>
    </row>
    <row r="24" spans="2:10" x14ac:dyDescent="0.3">
      <c r="B24" s="4"/>
      <c r="C24" s="14" t="s">
        <v>39</v>
      </c>
      <c r="D24" s="15"/>
      <c r="E24" s="15"/>
      <c r="F24" s="28">
        <f t="shared" ref="F24:F27" si="3">D24*E24</f>
        <v>0</v>
      </c>
      <c r="G24" s="16">
        <v>0.65</v>
      </c>
      <c r="H24" s="28">
        <f t="shared" si="0"/>
        <v>0</v>
      </c>
      <c r="I24" s="28">
        <f t="shared" ref="I24:I29" si="4">F24+H24</f>
        <v>0</v>
      </c>
      <c r="J24" s="5"/>
    </row>
    <row r="25" spans="2:10" x14ac:dyDescent="0.3">
      <c r="B25" s="4"/>
      <c r="C25" s="14" t="s">
        <v>40</v>
      </c>
      <c r="D25" s="15"/>
      <c r="E25" s="15"/>
      <c r="F25" s="28">
        <f t="shared" si="3"/>
        <v>0</v>
      </c>
      <c r="G25" s="16">
        <v>0.65</v>
      </c>
      <c r="H25" s="28">
        <f>F25*G25</f>
        <v>0</v>
      </c>
      <c r="I25" s="28">
        <f t="shared" si="4"/>
        <v>0</v>
      </c>
      <c r="J25" s="5"/>
    </row>
    <row r="26" spans="2:10" x14ac:dyDescent="0.3">
      <c r="B26" s="4"/>
      <c r="C26" s="14" t="s">
        <v>41</v>
      </c>
      <c r="D26" s="15"/>
      <c r="E26" s="15"/>
      <c r="F26" s="28">
        <f t="shared" si="3"/>
        <v>0</v>
      </c>
      <c r="G26" s="16">
        <v>0.65</v>
      </c>
      <c r="H26" s="28">
        <f>F26*G26</f>
        <v>0</v>
      </c>
      <c r="I26" s="28">
        <f t="shared" si="4"/>
        <v>0</v>
      </c>
      <c r="J26" s="5"/>
    </row>
    <row r="27" spans="2:10" x14ac:dyDescent="0.3">
      <c r="B27" s="4"/>
      <c r="C27" s="14" t="s">
        <v>42</v>
      </c>
      <c r="D27" s="15"/>
      <c r="E27" s="15"/>
      <c r="F27" s="28">
        <f t="shared" si="3"/>
        <v>0</v>
      </c>
      <c r="G27" s="16">
        <v>0.65</v>
      </c>
      <c r="H27" s="28">
        <f>F27*G27</f>
        <v>0</v>
      </c>
      <c r="I27" s="28">
        <f t="shared" si="4"/>
        <v>0</v>
      </c>
      <c r="J27" s="5"/>
    </row>
    <row r="28" spans="2:10" x14ac:dyDescent="0.3">
      <c r="B28" s="4"/>
      <c r="C28" s="14"/>
      <c r="D28" s="15"/>
      <c r="E28" s="15"/>
      <c r="F28" s="28"/>
      <c r="G28" s="16">
        <v>0.65</v>
      </c>
      <c r="H28" s="28">
        <f>F28*G28</f>
        <v>0</v>
      </c>
      <c r="I28" s="28">
        <f t="shared" si="4"/>
        <v>0</v>
      </c>
      <c r="J28" s="5"/>
    </row>
    <row r="29" spans="2:10" x14ac:dyDescent="0.3">
      <c r="B29" s="4"/>
      <c r="C29" s="14"/>
      <c r="D29" s="15"/>
      <c r="E29" s="15"/>
      <c r="F29" s="28"/>
      <c r="G29" s="16">
        <v>0.65</v>
      </c>
      <c r="H29" s="28">
        <f>F29*G29</f>
        <v>0</v>
      </c>
      <c r="I29" s="28">
        <f t="shared" si="4"/>
        <v>0</v>
      </c>
      <c r="J29" s="5"/>
    </row>
    <row r="30" spans="2:10" x14ac:dyDescent="0.3">
      <c r="B30" s="4"/>
      <c r="C30" s="34"/>
      <c r="E30" s="18"/>
      <c r="G30" s="19" t="s">
        <v>11</v>
      </c>
      <c r="H30" s="30">
        <f>SUM(H24:H29)</f>
        <v>0</v>
      </c>
      <c r="I30" s="32">
        <f>SUM(I24:I29)</f>
        <v>0</v>
      </c>
      <c r="J30" s="5"/>
    </row>
    <row r="31" spans="2:10" x14ac:dyDescent="0.3">
      <c r="B31" s="4"/>
      <c r="J31" s="5"/>
    </row>
    <row r="32" spans="2:10" x14ac:dyDescent="0.3">
      <c r="B32" s="4"/>
      <c r="C32" s="36" t="s">
        <v>13</v>
      </c>
      <c r="D32" s="36"/>
      <c r="E32" s="36"/>
      <c r="F32" s="27">
        <f>F41</f>
        <v>0</v>
      </c>
      <c r="J32" s="5"/>
    </row>
    <row r="33" spans="2:10" x14ac:dyDescent="0.3">
      <c r="B33" s="4"/>
      <c r="C33" s="33"/>
      <c r="D33" s="33"/>
      <c r="E33" s="33"/>
      <c r="F33" s="33"/>
      <c r="J33" s="5"/>
    </row>
    <row r="34" spans="2:10" x14ac:dyDescent="0.3">
      <c r="B34" s="4"/>
      <c r="J34" s="5"/>
    </row>
    <row r="35" spans="2:10" x14ac:dyDescent="0.3">
      <c r="B35" s="4"/>
      <c r="C35" s="33"/>
      <c r="D35" s="20" t="s">
        <v>46</v>
      </c>
      <c r="E35" s="20" t="s">
        <v>43</v>
      </c>
      <c r="F35" s="35" t="s">
        <v>1</v>
      </c>
      <c r="J35" s="5"/>
    </row>
    <row r="36" spans="2:10" x14ac:dyDescent="0.3">
      <c r="B36" s="4"/>
      <c r="C36" s="14" t="s">
        <v>44</v>
      </c>
      <c r="D36" s="28"/>
      <c r="E36" s="28"/>
      <c r="F36" s="28">
        <f>SUM(D36:E36)</f>
        <v>0</v>
      </c>
      <c r="J36" s="5"/>
    </row>
    <row r="37" spans="2:10" x14ac:dyDescent="0.3">
      <c r="B37" s="4"/>
      <c r="C37" s="14" t="s">
        <v>16</v>
      </c>
      <c r="D37" s="28"/>
      <c r="E37" s="28"/>
      <c r="F37" s="28">
        <f t="shared" ref="F37:F40" si="5">SUM(D37:E37)</f>
        <v>0</v>
      </c>
      <c r="J37" s="5"/>
    </row>
    <row r="38" spans="2:10" x14ac:dyDescent="0.3">
      <c r="B38" s="4"/>
      <c r="C38" s="14" t="s">
        <v>17</v>
      </c>
      <c r="D38" s="28"/>
      <c r="E38" s="28"/>
      <c r="F38" s="28">
        <f t="shared" si="5"/>
        <v>0</v>
      </c>
      <c r="J38" s="5"/>
    </row>
    <row r="39" spans="2:10" x14ac:dyDescent="0.3">
      <c r="B39" s="4"/>
      <c r="C39" s="14" t="s">
        <v>45</v>
      </c>
      <c r="D39" s="28"/>
      <c r="E39" s="28"/>
      <c r="F39" s="28">
        <f t="shared" si="5"/>
        <v>0</v>
      </c>
      <c r="J39" s="5"/>
    </row>
    <row r="40" spans="2:10" x14ac:dyDescent="0.3">
      <c r="B40" s="4"/>
      <c r="C40" s="14"/>
      <c r="D40" s="28"/>
      <c r="E40" s="28"/>
      <c r="F40" s="28">
        <f t="shared" si="5"/>
        <v>0</v>
      </c>
      <c r="J40" s="5"/>
    </row>
    <row r="41" spans="2:10" x14ac:dyDescent="0.3">
      <c r="B41" s="4"/>
      <c r="C41" s="19" t="s">
        <v>18</v>
      </c>
      <c r="D41" s="30">
        <f>SUM(D36:D40)</f>
        <v>0</v>
      </c>
      <c r="E41" s="30">
        <f>SUM(E36:E40)</f>
        <v>0</v>
      </c>
      <c r="F41" s="32">
        <f>SUM(F36:F40)</f>
        <v>0</v>
      </c>
      <c r="J41" s="5"/>
    </row>
    <row r="42" spans="2:10" x14ac:dyDescent="0.3">
      <c r="B42" s="4"/>
      <c r="J42" s="5"/>
    </row>
    <row r="43" spans="2:10" x14ac:dyDescent="0.3">
      <c r="B43" s="4"/>
      <c r="J43" s="5"/>
    </row>
    <row r="44" spans="2:10" x14ac:dyDescent="0.3">
      <c r="B44" s="4"/>
      <c r="C44" s="36" t="s">
        <v>19</v>
      </c>
      <c r="D44" s="36"/>
      <c r="E44" s="36"/>
      <c r="F44" s="8">
        <f>F49</f>
        <v>0</v>
      </c>
      <c r="J44" s="5"/>
    </row>
    <row r="45" spans="2:10" x14ac:dyDescent="0.3">
      <c r="B45" s="4"/>
      <c r="C45" s="33"/>
      <c r="D45" s="33"/>
      <c r="E45" s="33"/>
      <c r="F45" s="33"/>
      <c r="J45" s="5"/>
    </row>
    <row r="46" spans="2:10" x14ac:dyDescent="0.3">
      <c r="B46" s="4"/>
      <c r="C46" s="33"/>
      <c r="D46" s="20" t="s">
        <v>46</v>
      </c>
      <c r="E46" s="20" t="s">
        <v>43</v>
      </c>
      <c r="F46" s="35" t="s">
        <v>1</v>
      </c>
      <c r="J46" s="5"/>
    </row>
    <row r="47" spans="2:10" x14ac:dyDescent="0.3">
      <c r="B47" s="4"/>
      <c r="C47" s="14" t="s">
        <v>20</v>
      </c>
      <c r="D47" s="28"/>
      <c r="E47" s="28"/>
      <c r="F47" s="28">
        <f>SUM(D47:E47)</f>
        <v>0</v>
      </c>
      <c r="J47" s="5"/>
    </row>
    <row r="48" spans="2:10" x14ac:dyDescent="0.3">
      <c r="B48" s="4"/>
      <c r="C48" s="14" t="s">
        <v>21</v>
      </c>
      <c r="D48" s="28"/>
      <c r="E48" s="28"/>
      <c r="F48" s="28">
        <f>SUM(D48:E48)</f>
        <v>0</v>
      </c>
      <c r="J48" s="5"/>
    </row>
    <row r="49" spans="2:10" x14ac:dyDescent="0.3">
      <c r="B49" s="4"/>
      <c r="C49" s="17" t="s">
        <v>18</v>
      </c>
      <c r="D49" s="30">
        <f>SUM(D47:D48)</f>
        <v>0</v>
      </c>
      <c r="E49" s="30">
        <f>SUM(E47:E48)</f>
        <v>0</v>
      </c>
      <c r="F49" s="32">
        <f>SUM(F47:F48)</f>
        <v>0</v>
      </c>
      <c r="J49" s="5"/>
    </row>
    <row r="50" spans="2:10" x14ac:dyDescent="0.3">
      <c r="B50" s="4"/>
      <c r="E50" s="34"/>
      <c r="F50" s="34"/>
      <c r="J50" s="5"/>
    </row>
    <row r="51" spans="2:10" x14ac:dyDescent="0.3">
      <c r="B51" s="4"/>
      <c r="C51" s="36" t="s">
        <v>22</v>
      </c>
      <c r="D51" s="36"/>
      <c r="E51" s="36"/>
      <c r="F51" s="8">
        <f>F57</f>
        <v>0</v>
      </c>
      <c r="J51" s="5"/>
    </row>
    <row r="52" spans="2:10" x14ac:dyDescent="0.3">
      <c r="B52" s="4"/>
      <c r="C52" s="33"/>
      <c r="D52" s="33"/>
      <c r="E52" s="33"/>
      <c r="F52" s="33"/>
      <c r="J52" s="5"/>
    </row>
    <row r="53" spans="2:10" x14ac:dyDescent="0.3">
      <c r="B53" s="4"/>
      <c r="C53" s="33"/>
      <c r="D53" s="20" t="s">
        <v>46</v>
      </c>
      <c r="E53" s="20" t="s">
        <v>43</v>
      </c>
      <c r="F53" s="35" t="s">
        <v>1</v>
      </c>
      <c r="J53" s="5"/>
    </row>
    <row r="54" spans="2:10" x14ac:dyDescent="0.3">
      <c r="B54" s="4"/>
      <c r="C54" s="14" t="s">
        <v>23</v>
      </c>
      <c r="D54" s="28"/>
      <c r="E54" s="28"/>
      <c r="F54" s="28">
        <f>SUM(D54:E54)</f>
        <v>0</v>
      </c>
      <c r="J54" s="5"/>
    </row>
    <row r="55" spans="2:10" x14ac:dyDescent="0.3">
      <c r="B55" s="4"/>
      <c r="C55" s="14" t="s">
        <v>24</v>
      </c>
      <c r="D55" s="28"/>
      <c r="E55" s="28"/>
      <c r="F55" s="28">
        <f>SUM(D55:E55)</f>
        <v>0</v>
      </c>
      <c r="J55" s="5"/>
    </row>
    <row r="56" spans="2:10" x14ac:dyDescent="0.3">
      <c r="B56" s="4"/>
      <c r="C56" s="14" t="s">
        <v>25</v>
      </c>
      <c r="D56" s="28"/>
      <c r="E56" s="28"/>
      <c r="F56" s="28">
        <f t="shared" ref="F56" si="6">D56*E56</f>
        <v>0</v>
      </c>
      <c r="J56" s="5"/>
    </row>
    <row r="57" spans="2:10" x14ac:dyDescent="0.3">
      <c r="B57" s="4"/>
      <c r="C57" s="17" t="s">
        <v>18</v>
      </c>
      <c r="D57" s="30"/>
      <c r="E57" s="30"/>
      <c r="F57" s="32">
        <f>SUM(F54:F56)</f>
        <v>0</v>
      </c>
      <c r="J57" s="5"/>
    </row>
    <row r="58" spans="2:10" x14ac:dyDescent="0.3">
      <c r="B58" s="4"/>
      <c r="E58" s="34"/>
      <c r="F58" s="34"/>
      <c r="G58" s="34"/>
      <c r="H58" s="34"/>
      <c r="I58" s="34"/>
      <c r="J58" s="5"/>
    </row>
    <row r="59" spans="2:10" x14ac:dyDescent="0.3">
      <c r="B59" s="4"/>
      <c r="C59" s="36" t="s">
        <v>26</v>
      </c>
      <c r="D59" s="36"/>
      <c r="E59" s="36"/>
      <c r="F59" s="8">
        <f>F66</f>
        <v>0</v>
      </c>
      <c r="G59" s="34"/>
      <c r="H59" s="34"/>
      <c r="I59" s="34"/>
      <c r="J59" s="5"/>
    </row>
    <row r="60" spans="2:10" x14ac:dyDescent="0.3">
      <c r="B60" s="4"/>
      <c r="C60" s="33"/>
      <c r="D60" s="33"/>
      <c r="E60" s="33"/>
      <c r="F60" s="33"/>
      <c r="G60" s="34"/>
      <c r="H60" s="34"/>
      <c r="I60" s="34"/>
      <c r="J60" s="5"/>
    </row>
    <row r="61" spans="2:10" x14ac:dyDescent="0.3">
      <c r="B61" s="4"/>
      <c r="C61" s="33"/>
      <c r="D61" s="20" t="s">
        <v>14</v>
      </c>
      <c r="E61" s="20" t="s">
        <v>15</v>
      </c>
      <c r="F61" s="35" t="s">
        <v>1</v>
      </c>
      <c r="J61" s="5"/>
    </row>
    <row r="62" spans="2:10" x14ac:dyDescent="0.3">
      <c r="B62" s="4"/>
      <c r="C62" s="14" t="s">
        <v>27</v>
      </c>
      <c r="D62" s="28"/>
      <c r="E62" s="28"/>
      <c r="F62" s="28">
        <f>SUM(D62:E62)</f>
        <v>0</v>
      </c>
      <c r="J62" s="5"/>
    </row>
    <row r="63" spans="2:10" x14ac:dyDescent="0.3">
      <c r="B63" s="4"/>
      <c r="C63" s="14" t="s">
        <v>28</v>
      </c>
      <c r="D63" s="28"/>
      <c r="E63" s="28"/>
      <c r="F63" s="28">
        <f t="shared" ref="F63:F65" si="7">SUM(D63:E63)</f>
        <v>0</v>
      </c>
      <c r="J63" s="5"/>
    </row>
    <row r="64" spans="2:10" x14ac:dyDescent="0.3">
      <c r="B64" s="4"/>
      <c r="C64" s="14"/>
      <c r="D64" s="28"/>
      <c r="E64" s="28"/>
      <c r="F64" s="28">
        <f t="shared" si="7"/>
        <v>0</v>
      </c>
      <c r="J64" s="5"/>
    </row>
    <row r="65" spans="2:10" x14ac:dyDescent="0.3">
      <c r="B65" s="4"/>
      <c r="C65" s="14"/>
      <c r="D65" s="28"/>
      <c r="E65" s="28"/>
      <c r="F65" s="28">
        <f t="shared" si="7"/>
        <v>0</v>
      </c>
      <c r="J65" s="5"/>
    </row>
    <row r="66" spans="2:10" x14ac:dyDescent="0.3">
      <c r="B66" s="4"/>
      <c r="C66" s="17" t="s">
        <v>18</v>
      </c>
      <c r="D66" s="30">
        <f>SUM(D62:D65)</f>
        <v>0</v>
      </c>
      <c r="E66" s="30">
        <f>SUM(E62:E65)</f>
        <v>0</v>
      </c>
      <c r="F66" s="32">
        <f>SUM(F62:F65)</f>
        <v>0</v>
      </c>
      <c r="J66" s="5"/>
    </row>
    <row r="67" spans="2:10" x14ac:dyDescent="0.3">
      <c r="B67" s="4"/>
      <c r="E67" s="34"/>
      <c r="F67" s="34"/>
      <c r="G67" s="34"/>
      <c r="H67" s="34"/>
      <c r="I67" s="34"/>
      <c r="J67" s="5"/>
    </row>
    <row r="68" spans="2:10" x14ac:dyDescent="0.3">
      <c r="B68" s="4"/>
      <c r="C68" s="36" t="s">
        <v>29</v>
      </c>
      <c r="D68" s="36"/>
      <c r="E68" s="36"/>
      <c r="F68" s="27">
        <f>G78</f>
        <v>0</v>
      </c>
      <c r="G68" s="34"/>
      <c r="H68" s="34"/>
      <c r="J68" s="5"/>
    </row>
    <row r="69" spans="2:10" x14ac:dyDescent="0.3">
      <c r="B69" s="4"/>
      <c r="C69" s="33"/>
      <c r="D69" s="33"/>
      <c r="E69" s="33"/>
      <c r="F69" s="33"/>
      <c r="J69" s="5"/>
    </row>
    <row r="70" spans="2:10" x14ac:dyDescent="0.3">
      <c r="B70" s="4"/>
      <c r="C70" s="33"/>
      <c r="D70" s="20" t="s">
        <v>14</v>
      </c>
      <c r="E70" s="20" t="s">
        <v>14</v>
      </c>
      <c r="F70" s="21" t="s">
        <v>15</v>
      </c>
      <c r="G70" s="35" t="s">
        <v>1</v>
      </c>
      <c r="J70" s="5"/>
    </row>
    <row r="71" spans="2:10" x14ac:dyDescent="0.3">
      <c r="B71" s="4"/>
      <c r="C71" s="14" t="s">
        <v>30</v>
      </c>
      <c r="D71" s="15"/>
      <c r="E71" s="28"/>
      <c r="F71" s="29"/>
      <c r="G71" s="28"/>
      <c r="J71" s="5"/>
    </row>
    <row r="72" spans="2:10" x14ac:dyDescent="0.3">
      <c r="B72" s="4"/>
      <c r="D72" s="22" t="s">
        <v>31</v>
      </c>
      <c r="E72" s="28"/>
      <c r="F72" s="29"/>
      <c r="G72" s="28">
        <f>E72*F72</f>
        <v>0</v>
      </c>
      <c r="J72" s="5"/>
    </row>
    <row r="73" spans="2:10" x14ac:dyDescent="0.3">
      <c r="B73" s="4"/>
      <c r="C73" s="14" t="s">
        <v>32</v>
      </c>
      <c r="D73" s="15"/>
      <c r="E73" s="28"/>
      <c r="F73" s="29"/>
      <c r="G73" s="28"/>
      <c r="J73" s="5"/>
    </row>
    <row r="74" spans="2:10" x14ac:dyDescent="0.3">
      <c r="B74" s="4"/>
      <c r="D74" s="22" t="s">
        <v>31</v>
      </c>
      <c r="E74" s="28"/>
      <c r="F74" s="29"/>
      <c r="G74" s="28">
        <f>E74*F74</f>
        <v>0</v>
      </c>
      <c r="J74" s="5"/>
    </row>
    <row r="75" spans="2:10" x14ac:dyDescent="0.3">
      <c r="B75" s="4"/>
      <c r="C75" s="14" t="s">
        <v>33</v>
      </c>
      <c r="D75" s="15"/>
      <c r="E75" s="28"/>
      <c r="F75" s="29"/>
      <c r="G75" s="28"/>
      <c r="J75" s="5"/>
    </row>
    <row r="76" spans="2:10" x14ac:dyDescent="0.3">
      <c r="B76" s="4"/>
      <c r="D76" s="22" t="s">
        <v>34</v>
      </c>
      <c r="E76" s="28"/>
      <c r="F76" s="29"/>
      <c r="G76" s="28">
        <f>E76*F76</f>
        <v>0</v>
      </c>
      <c r="J76" s="5"/>
    </row>
    <row r="77" spans="2:10" x14ac:dyDescent="0.3">
      <c r="B77" s="4"/>
      <c r="D77" s="22"/>
      <c r="E77" s="28"/>
      <c r="F77" s="29"/>
      <c r="G77" s="28">
        <f>E77*F77</f>
        <v>0</v>
      </c>
      <c r="J77" s="5"/>
    </row>
    <row r="78" spans="2:10" x14ac:dyDescent="0.3">
      <c r="B78" s="4"/>
      <c r="E78" s="32" t="s">
        <v>18</v>
      </c>
      <c r="F78" s="31"/>
      <c r="G78" s="32">
        <f>SUM(G71:G77)</f>
        <v>0</v>
      </c>
      <c r="J78" s="5"/>
    </row>
    <row r="79" spans="2:10" x14ac:dyDescent="0.3">
      <c r="B79" s="4"/>
      <c r="J79" s="5"/>
    </row>
    <row r="80" spans="2:10" ht="15" thickBot="1" x14ac:dyDescent="0.35">
      <c r="B80" s="23"/>
      <c r="C80" s="24"/>
      <c r="D80" s="24"/>
      <c r="E80" s="24"/>
      <c r="F80" s="24"/>
      <c r="G80" s="24"/>
      <c r="H80" s="24"/>
      <c r="I80" s="24"/>
      <c r="J80" s="25"/>
    </row>
  </sheetData>
  <mergeCells count="8">
    <mergeCell ref="C59:E59"/>
    <mergeCell ref="C68:E68"/>
    <mergeCell ref="C3:E3"/>
    <mergeCell ref="C8:E8"/>
    <mergeCell ref="C21:E21"/>
    <mergeCell ref="C32:E32"/>
    <mergeCell ref="C44:E44"/>
    <mergeCell ref="C51:E51"/>
  </mergeCells>
  <pageMargins left="0.7" right="0.7" top="0.75" bottom="0.75" header="0.3" footer="0.3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80"/>
  <sheetViews>
    <sheetView showGridLines="0" workbookViewId="0">
      <selection activeCell="J76" sqref="J76"/>
    </sheetView>
  </sheetViews>
  <sheetFormatPr baseColWidth="10" defaultRowHeight="14.4" x14ac:dyDescent="0.3"/>
  <cols>
    <col min="1" max="1" width="5.109375" customWidth="1"/>
    <col min="2" max="2" width="4.88671875" customWidth="1"/>
    <col min="3" max="3" width="30.88671875" bestFit="1" customWidth="1"/>
    <col min="4" max="4" width="28.109375" bestFit="1" customWidth="1"/>
    <col min="5" max="5" width="23.5546875" bestFit="1" customWidth="1"/>
    <col min="6" max="6" width="22.5546875" bestFit="1" customWidth="1"/>
    <col min="7" max="7" width="10.88671875" bestFit="1" customWidth="1"/>
    <col min="8" max="8" width="19.44140625" bestFit="1" customWidth="1"/>
    <col min="9" max="9" width="18.109375" bestFit="1" customWidth="1"/>
    <col min="10" max="10" width="6.6640625" customWidth="1"/>
  </cols>
  <sheetData>
    <row r="1" spans="2:10" ht="15" thickBot="1" x14ac:dyDescent="0.35"/>
    <row r="2" spans="2:10" ht="15" thickBot="1" x14ac:dyDescent="0.35">
      <c r="B2" s="1"/>
      <c r="C2" s="2"/>
      <c r="D2" s="2"/>
      <c r="E2" s="2"/>
      <c r="F2" s="2"/>
      <c r="G2" s="2"/>
      <c r="H2" s="2"/>
      <c r="I2" s="2"/>
      <c r="J2" s="3"/>
    </row>
    <row r="3" spans="2:10" ht="18" thickBot="1" x14ac:dyDescent="0.4">
      <c r="B3" s="4"/>
      <c r="C3" s="37" t="s">
        <v>0</v>
      </c>
      <c r="D3" s="38"/>
      <c r="E3" s="39"/>
      <c r="F3" s="33"/>
      <c r="J3" s="5"/>
    </row>
    <row r="4" spans="2:10" x14ac:dyDescent="0.3">
      <c r="B4" s="4"/>
      <c r="C4" s="6" t="s">
        <v>1</v>
      </c>
      <c r="D4" s="26">
        <f>F8+F21+F32+F44+F51+F59+F68</f>
        <v>0</v>
      </c>
      <c r="E4" s="34"/>
      <c r="J4" s="5"/>
    </row>
    <row r="5" spans="2:10" x14ac:dyDescent="0.3">
      <c r="B5" s="4"/>
      <c r="C5" s="7" t="s">
        <v>2</v>
      </c>
      <c r="D5" s="7">
        <v>4</v>
      </c>
      <c r="E5" s="34"/>
      <c r="J5" s="5"/>
    </row>
    <row r="6" spans="2:10" x14ac:dyDescent="0.3">
      <c r="B6" s="4"/>
      <c r="C6" s="7" t="s">
        <v>3</v>
      </c>
      <c r="D6" s="7">
        <v>4</v>
      </c>
      <c r="E6" s="34"/>
      <c r="J6" s="5"/>
    </row>
    <row r="7" spans="2:10" x14ac:dyDescent="0.3">
      <c r="B7" s="4"/>
      <c r="E7" s="34"/>
      <c r="J7" s="5"/>
    </row>
    <row r="8" spans="2:10" x14ac:dyDescent="0.3">
      <c r="B8" s="4"/>
      <c r="C8" s="36" t="s">
        <v>4</v>
      </c>
      <c r="D8" s="36"/>
      <c r="E8" s="36"/>
      <c r="F8" s="27">
        <f>I19</f>
        <v>0</v>
      </c>
      <c r="J8" s="5"/>
    </row>
    <row r="9" spans="2:10" x14ac:dyDescent="0.3">
      <c r="B9" s="4"/>
      <c r="G9" s="34"/>
      <c r="H9" s="34"/>
      <c r="J9" s="5"/>
    </row>
    <row r="10" spans="2:10" s="10" customFormat="1" ht="28.8" x14ac:dyDescent="0.3">
      <c r="B10" s="9"/>
      <c r="D10" s="11" t="s">
        <v>5</v>
      </c>
      <c r="E10" s="11" t="s">
        <v>6</v>
      </c>
      <c r="F10" s="11" t="s">
        <v>7</v>
      </c>
      <c r="G10" s="12" t="s">
        <v>8</v>
      </c>
      <c r="H10" s="12" t="s">
        <v>9</v>
      </c>
      <c r="I10" s="12" t="s">
        <v>10</v>
      </c>
      <c r="J10" s="13"/>
    </row>
    <row r="11" spans="2:10" x14ac:dyDescent="0.3">
      <c r="B11" s="4"/>
      <c r="C11" s="14" t="s">
        <v>35</v>
      </c>
      <c r="D11" s="15">
        <v>160</v>
      </c>
      <c r="E11" s="15"/>
      <c r="F11" s="28">
        <f>D11*E11</f>
        <v>0</v>
      </c>
      <c r="G11" s="16">
        <v>0.55000000000000004</v>
      </c>
      <c r="H11" s="28">
        <f t="shared" ref="H11:H24" si="0">F11*G11</f>
        <v>0</v>
      </c>
      <c r="I11" s="28">
        <f>F11+H11</f>
        <v>0</v>
      </c>
      <c r="J11" s="5"/>
    </row>
    <row r="12" spans="2:10" x14ac:dyDescent="0.3">
      <c r="B12" s="4"/>
      <c r="C12" s="14" t="s">
        <v>36</v>
      </c>
      <c r="D12" s="15">
        <v>120</v>
      </c>
      <c r="E12" s="15"/>
      <c r="F12" s="28">
        <f>D12*E12</f>
        <v>0</v>
      </c>
      <c r="G12" s="16">
        <v>0.55000000000000004</v>
      </c>
      <c r="H12" s="28">
        <f t="shared" si="0"/>
        <v>0</v>
      </c>
      <c r="I12" s="28">
        <f t="shared" ref="I12:I18" si="1">F12+H12</f>
        <v>0</v>
      </c>
      <c r="J12" s="5"/>
    </row>
    <row r="13" spans="2:10" x14ac:dyDescent="0.3">
      <c r="B13" s="4"/>
      <c r="C13" s="14" t="s">
        <v>37</v>
      </c>
      <c r="D13" s="15">
        <v>120</v>
      </c>
      <c r="E13" s="15"/>
      <c r="F13" s="28">
        <f t="shared" ref="F13:F18" si="2">D13*E13</f>
        <v>0</v>
      </c>
      <c r="G13" s="16">
        <v>0.55000000000000004</v>
      </c>
      <c r="H13" s="28">
        <f t="shared" si="0"/>
        <v>0</v>
      </c>
      <c r="I13" s="28">
        <f t="shared" si="1"/>
        <v>0</v>
      </c>
      <c r="J13" s="5"/>
    </row>
    <row r="14" spans="2:10" x14ac:dyDescent="0.3">
      <c r="B14" s="4"/>
      <c r="C14" s="14" t="s">
        <v>38</v>
      </c>
      <c r="D14" s="15">
        <v>120</v>
      </c>
      <c r="E14" s="15"/>
      <c r="F14" s="28">
        <f t="shared" si="2"/>
        <v>0</v>
      </c>
      <c r="G14" s="16">
        <v>0.55000000000000004</v>
      </c>
      <c r="H14" s="28">
        <f t="shared" si="0"/>
        <v>0</v>
      </c>
      <c r="I14" s="28">
        <f t="shared" si="1"/>
        <v>0</v>
      </c>
      <c r="J14" s="5"/>
    </row>
    <row r="15" spans="2:10" x14ac:dyDescent="0.3">
      <c r="B15" s="4"/>
      <c r="C15" s="14"/>
      <c r="D15" s="15"/>
      <c r="E15" s="15"/>
      <c r="F15" s="28">
        <f t="shared" si="2"/>
        <v>0</v>
      </c>
      <c r="G15" s="16">
        <v>0.55000000000000004</v>
      </c>
      <c r="H15" s="28">
        <f t="shared" si="0"/>
        <v>0</v>
      </c>
      <c r="I15" s="28">
        <f t="shared" si="1"/>
        <v>0</v>
      </c>
      <c r="J15" s="5"/>
    </row>
    <row r="16" spans="2:10" x14ac:dyDescent="0.3">
      <c r="B16" s="4"/>
      <c r="C16" s="14"/>
      <c r="D16" s="15"/>
      <c r="E16" s="15"/>
      <c r="F16" s="28">
        <f t="shared" si="2"/>
        <v>0</v>
      </c>
      <c r="G16" s="16">
        <v>0.55000000000000004</v>
      </c>
      <c r="H16" s="28">
        <f t="shared" si="0"/>
        <v>0</v>
      </c>
      <c r="I16" s="28">
        <f t="shared" si="1"/>
        <v>0</v>
      </c>
      <c r="J16" s="5"/>
    </row>
    <row r="17" spans="2:10" x14ac:dyDescent="0.3">
      <c r="B17" s="4"/>
      <c r="C17" s="14"/>
      <c r="D17" s="15"/>
      <c r="E17" s="15"/>
      <c r="F17" s="28">
        <f t="shared" si="2"/>
        <v>0</v>
      </c>
      <c r="G17" s="16">
        <v>0.55000000000000004</v>
      </c>
      <c r="H17" s="28">
        <f t="shared" si="0"/>
        <v>0</v>
      </c>
      <c r="I17" s="28">
        <f t="shared" si="1"/>
        <v>0</v>
      </c>
      <c r="J17" s="5"/>
    </row>
    <row r="18" spans="2:10" x14ac:dyDescent="0.3">
      <c r="B18" s="4"/>
      <c r="C18" s="14"/>
      <c r="D18" s="15"/>
      <c r="E18" s="15"/>
      <c r="F18" s="28">
        <f t="shared" si="2"/>
        <v>0</v>
      </c>
      <c r="G18" s="16">
        <v>0.55000000000000004</v>
      </c>
      <c r="H18" s="28">
        <f t="shared" si="0"/>
        <v>0</v>
      </c>
      <c r="I18" s="28">
        <f t="shared" si="1"/>
        <v>0</v>
      </c>
      <c r="J18" s="5"/>
    </row>
    <row r="19" spans="2:10" x14ac:dyDescent="0.3">
      <c r="B19" s="4"/>
      <c r="C19" s="34"/>
      <c r="G19" s="17" t="s">
        <v>11</v>
      </c>
      <c r="H19" s="32">
        <f>SUM(H11:H18)</f>
        <v>0</v>
      </c>
      <c r="I19" s="32">
        <f>SUM(I11:I18)</f>
        <v>0</v>
      </c>
      <c r="J19" s="5"/>
    </row>
    <row r="20" spans="2:10" x14ac:dyDescent="0.3">
      <c r="B20" s="4"/>
      <c r="J20" s="5"/>
    </row>
    <row r="21" spans="2:10" x14ac:dyDescent="0.3">
      <c r="B21" s="4"/>
      <c r="C21" s="36" t="s">
        <v>12</v>
      </c>
      <c r="D21" s="36"/>
      <c r="E21" s="36"/>
      <c r="F21" s="27">
        <f>I30</f>
        <v>0</v>
      </c>
      <c r="J21" s="5"/>
    </row>
    <row r="22" spans="2:10" x14ac:dyDescent="0.3">
      <c r="B22" s="4"/>
      <c r="H22" s="34"/>
      <c r="I22" s="34"/>
      <c r="J22" s="5"/>
    </row>
    <row r="23" spans="2:10" s="10" customFormat="1" ht="28.8" x14ac:dyDescent="0.3">
      <c r="B23" s="9"/>
      <c r="D23" s="11" t="s">
        <v>5</v>
      </c>
      <c r="E23" s="11" t="s">
        <v>6</v>
      </c>
      <c r="F23" s="11" t="s">
        <v>7</v>
      </c>
      <c r="G23" s="12" t="s">
        <v>8</v>
      </c>
      <c r="H23" s="12" t="s">
        <v>9</v>
      </c>
      <c r="I23" s="12" t="s">
        <v>10</v>
      </c>
      <c r="J23" s="13"/>
    </row>
    <row r="24" spans="2:10" x14ac:dyDescent="0.3">
      <c r="B24" s="4"/>
      <c r="C24" s="14" t="s">
        <v>39</v>
      </c>
      <c r="D24" s="15">
        <v>160</v>
      </c>
      <c r="E24" s="15"/>
      <c r="F24" s="28">
        <f t="shared" ref="F24:F27" si="3">D24*E24</f>
        <v>0</v>
      </c>
      <c r="G24" s="16">
        <v>0.65</v>
      </c>
      <c r="H24" s="28">
        <f t="shared" si="0"/>
        <v>0</v>
      </c>
      <c r="I24" s="28">
        <f t="shared" ref="I24:I29" si="4">F24+H24</f>
        <v>0</v>
      </c>
      <c r="J24" s="5"/>
    </row>
    <row r="25" spans="2:10" x14ac:dyDescent="0.3">
      <c r="B25" s="4"/>
      <c r="C25" s="14" t="s">
        <v>40</v>
      </c>
      <c r="D25" s="15">
        <v>160</v>
      </c>
      <c r="E25" s="15"/>
      <c r="F25" s="28">
        <f t="shared" si="3"/>
        <v>0</v>
      </c>
      <c r="G25" s="16">
        <v>0.65</v>
      </c>
      <c r="H25" s="28">
        <f>F25*G25</f>
        <v>0</v>
      </c>
      <c r="I25" s="28">
        <f t="shared" si="4"/>
        <v>0</v>
      </c>
      <c r="J25" s="5"/>
    </row>
    <row r="26" spans="2:10" x14ac:dyDescent="0.3">
      <c r="B26" s="4"/>
      <c r="C26" s="14" t="s">
        <v>41</v>
      </c>
      <c r="D26" s="15">
        <v>160</v>
      </c>
      <c r="E26" s="15"/>
      <c r="F26" s="28">
        <f t="shared" si="3"/>
        <v>0</v>
      </c>
      <c r="G26" s="16">
        <v>0.65</v>
      </c>
      <c r="H26" s="28">
        <f>F26*G26</f>
        <v>0</v>
      </c>
      <c r="I26" s="28">
        <f t="shared" si="4"/>
        <v>0</v>
      </c>
      <c r="J26" s="5"/>
    </row>
    <row r="27" spans="2:10" x14ac:dyDescent="0.3">
      <c r="B27" s="4"/>
      <c r="C27" s="14" t="s">
        <v>42</v>
      </c>
      <c r="D27" s="15">
        <v>120</v>
      </c>
      <c r="E27" s="15"/>
      <c r="F27" s="28">
        <f t="shared" si="3"/>
        <v>0</v>
      </c>
      <c r="G27" s="16">
        <v>0.65</v>
      </c>
      <c r="H27" s="28">
        <f>F27*G27</f>
        <v>0</v>
      </c>
      <c r="I27" s="28">
        <f t="shared" si="4"/>
        <v>0</v>
      </c>
      <c r="J27" s="5"/>
    </row>
    <row r="28" spans="2:10" x14ac:dyDescent="0.3">
      <c r="B28" s="4"/>
      <c r="C28" s="14"/>
      <c r="D28" s="15"/>
      <c r="E28" s="15"/>
      <c r="F28" s="28"/>
      <c r="G28" s="16">
        <v>0.65</v>
      </c>
      <c r="H28" s="28">
        <f>F28*G28</f>
        <v>0</v>
      </c>
      <c r="I28" s="28">
        <f t="shared" si="4"/>
        <v>0</v>
      </c>
      <c r="J28" s="5"/>
    </row>
    <row r="29" spans="2:10" x14ac:dyDescent="0.3">
      <c r="B29" s="4"/>
      <c r="C29" s="14"/>
      <c r="D29" s="15"/>
      <c r="E29" s="15"/>
      <c r="F29" s="28"/>
      <c r="G29" s="16">
        <v>0.65</v>
      </c>
      <c r="H29" s="28">
        <f>F29*G29</f>
        <v>0</v>
      </c>
      <c r="I29" s="28">
        <f t="shared" si="4"/>
        <v>0</v>
      </c>
      <c r="J29" s="5"/>
    </row>
    <row r="30" spans="2:10" x14ac:dyDescent="0.3">
      <c r="B30" s="4"/>
      <c r="C30" s="34"/>
      <c r="E30" s="18"/>
      <c r="G30" s="19" t="s">
        <v>11</v>
      </c>
      <c r="H30" s="30">
        <f>SUM(H24:H29)</f>
        <v>0</v>
      </c>
      <c r="I30" s="32">
        <f>SUM(I24:I29)</f>
        <v>0</v>
      </c>
      <c r="J30" s="5"/>
    </row>
    <row r="31" spans="2:10" x14ac:dyDescent="0.3">
      <c r="B31" s="4"/>
      <c r="J31" s="5"/>
    </row>
    <row r="32" spans="2:10" x14ac:dyDescent="0.3">
      <c r="B32" s="4"/>
      <c r="C32" s="36" t="s">
        <v>13</v>
      </c>
      <c r="D32" s="36"/>
      <c r="E32" s="36"/>
      <c r="F32" s="27">
        <f>F41</f>
        <v>0</v>
      </c>
      <c r="J32" s="5"/>
    </row>
    <row r="33" spans="2:10" x14ac:dyDescent="0.3">
      <c r="B33" s="4"/>
      <c r="C33" s="33"/>
      <c r="D33" s="33"/>
      <c r="E33" s="33"/>
      <c r="F33" s="33"/>
      <c r="J33" s="5"/>
    </row>
    <row r="34" spans="2:10" x14ac:dyDescent="0.3">
      <c r="B34" s="4"/>
      <c r="J34" s="5"/>
    </row>
    <row r="35" spans="2:10" x14ac:dyDescent="0.3">
      <c r="B35" s="4"/>
      <c r="C35" s="33"/>
      <c r="D35" s="20" t="s">
        <v>46</v>
      </c>
      <c r="E35" s="20" t="s">
        <v>43</v>
      </c>
      <c r="F35" s="35" t="s">
        <v>1</v>
      </c>
      <c r="J35" s="5"/>
    </row>
    <row r="36" spans="2:10" x14ac:dyDescent="0.3">
      <c r="B36" s="4"/>
      <c r="C36" s="14" t="s">
        <v>44</v>
      </c>
      <c r="D36" s="28"/>
      <c r="E36" s="28"/>
      <c r="F36" s="28">
        <f>SUM(D36:E36)</f>
        <v>0</v>
      </c>
      <c r="J36" s="5"/>
    </row>
    <row r="37" spans="2:10" x14ac:dyDescent="0.3">
      <c r="B37" s="4"/>
      <c r="C37" s="14" t="s">
        <v>16</v>
      </c>
      <c r="D37" s="28"/>
      <c r="E37" s="28"/>
      <c r="F37" s="28">
        <f t="shared" ref="F37:F40" si="5">SUM(D37:E37)</f>
        <v>0</v>
      </c>
      <c r="J37" s="5"/>
    </row>
    <row r="38" spans="2:10" x14ac:dyDescent="0.3">
      <c r="B38" s="4"/>
      <c r="C38" s="14" t="s">
        <v>17</v>
      </c>
      <c r="D38" s="28"/>
      <c r="E38" s="28"/>
      <c r="F38" s="28">
        <f t="shared" si="5"/>
        <v>0</v>
      </c>
      <c r="J38" s="5"/>
    </row>
    <row r="39" spans="2:10" x14ac:dyDescent="0.3">
      <c r="B39" s="4"/>
      <c r="C39" s="14" t="s">
        <v>45</v>
      </c>
      <c r="D39" s="28"/>
      <c r="E39" s="28"/>
      <c r="F39" s="28">
        <f t="shared" si="5"/>
        <v>0</v>
      </c>
      <c r="J39" s="5"/>
    </row>
    <row r="40" spans="2:10" x14ac:dyDescent="0.3">
      <c r="B40" s="4"/>
      <c r="C40" s="14"/>
      <c r="D40" s="28"/>
      <c r="E40" s="28"/>
      <c r="F40" s="28">
        <f t="shared" si="5"/>
        <v>0</v>
      </c>
      <c r="J40" s="5"/>
    </row>
    <row r="41" spans="2:10" x14ac:dyDescent="0.3">
      <c r="B41" s="4"/>
      <c r="C41" s="19" t="s">
        <v>18</v>
      </c>
      <c r="D41" s="30">
        <f>SUM(D36:D40)</f>
        <v>0</v>
      </c>
      <c r="E41" s="30">
        <f>SUM(E36:E40)</f>
        <v>0</v>
      </c>
      <c r="F41" s="32">
        <f>SUM(F36:F40)</f>
        <v>0</v>
      </c>
      <c r="J41" s="5"/>
    </row>
    <row r="42" spans="2:10" x14ac:dyDescent="0.3">
      <c r="B42" s="4"/>
      <c r="J42" s="5"/>
    </row>
    <row r="43" spans="2:10" x14ac:dyDescent="0.3">
      <c r="B43" s="4"/>
      <c r="J43" s="5"/>
    </row>
    <row r="44" spans="2:10" x14ac:dyDescent="0.3">
      <c r="B44" s="4"/>
      <c r="C44" s="36" t="s">
        <v>19</v>
      </c>
      <c r="D44" s="36"/>
      <c r="E44" s="36"/>
      <c r="F44" s="8">
        <f>F49</f>
        <v>0</v>
      </c>
      <c r="J44" s="5"/>
    </row>
    <row r="45" spans="2:10" x14ac:dyDescent="0.3">
      <c r="B45" s="4"/>
      <c r="C45" s="33"/>
      <c r="D45" s="33"/>
      <c r="E45" s="33"/>
      <c r="F45" s="33"/>
      <c r="J45" s="5"/>
    </row>
    <row r="46" spans="2:10" x14ac:dyDescent="0.3">
      <c r="B46" s="4"/>
      <c r="C46" s="33"/>
      <c r="D46" s="20" t="s">
        <v>46</v>
      </c>
      <c r="E46" s="20" t="s">
        <v>43</v>
      </c>
      <c r="F46" s="35" t="s">
        <v>1</v>
      </c>
      <c r="J46" s="5"/>
    </row>
    <row r="47" spans="2:10" x14ac:dyDescent="0.3">
      <c r="B47" s="4"/>
      <c r="C47" s="14" t="s">
        <v>20</v>
      </c>
      <c r="D47" s="28"/>
      <c r="E47" s="28"/>
      <c r="F47" s="28">
        <f>SUM(D47:E47)</f>
        <v>0</v>
      </c>
      <c r="J47" s="5"/>
    </row>
    <row r="48" spans="2:10" x14ac:dyDescent="0.3">
      <c r="B48" s="4"/>
      <c r="C48" s="14" t="s">
        <v>21</v>
      </c>
      <c r="D48" s="28"/>
      <c r="E48" s="28"/>
      <c r="F48" s="28">
        <f>SUM(D48:E48)</f>
        <v>0</v>
      </c>
      <c r="J48" s="5"/>
    </row>
    <row r="49" spans="2:10" x14ac:dyDescent="0.3">
      <c r="B49" s="4"/>
      <c r="C49" s="17" t="s">
        <v>18</v>
      </c>
      <c r="D49" s="30">
        <f>SUM(D47:D48)</f>
        <v>0</v>
      </c>
      <c r="E49" s="30">
        <f>SUM(E47:E48)</f>
        <v>0</v>
      </c>
      <c r="F49" s="32">
        <f>SUM(F47:F48)</f>
        <v>0</v>
      </c>
      <c r="J49" s="5"/>
    </row>
    <row r="50" spans="2:10" x14ac:dyDescent="0.3">
      <c r="B50" s="4"/>
      <c r="E50" s="34"/>
      <c r="F50" s="34"/>
      <c r="J50" s="5"/>
    </row>
    <row r="51" spans="2:10" x14ac:dyDescent="0.3">
      <c r="B51" s="4"/>
      <c r="C51" s="36" t="s">
        <v>22</v>
      </c>
      <c r="D51" s="36"/>
      <c r="E51" s="36"/>
      <c r="F51" s="8">
        <f>F57</f>
        <v>0</v>
      </c>
      <c r="J51" s="5"/>
    </row>
    <row r="52" spans="2:10" x14ac:dyDescent="0.3">
      <c r="B52" s="4"/>
      <c r="C52" s="33"/>
      <c r="D52" s="33"/>
      <c r="E52" s="33"/>
      <c r="F52" s="33"/>
      <c r="J52" s="5"/>
    </row>
    <row r="53" spans="2:10" x14ac:dyDescent="0.3">
      <c r="B53" s="4"/>
      <c r="C53" s="33"/>
      <c r="D53" s="20" t="s">
        <v>46</v>
      </c>
      <c r="E53" s="20" t="s">
        <v>43</v>
      </c>
      <c r="F53" s="35" t="s">
        <v>1</v>
      </c>
      <c r="J53" s="5"/>
    </row>
    <row r="54" spans="2:10" x14ac:dyDescent="0.3">
      <c r="B54" s="4"/>
      <c r="C54" s="14" t="s">
        <v>23</v>
      </c>
      <c r="D54" s="28"/>
      <c r="E54" s="28"/>
      <c r="F54" s="28">
        <f>SUM(D54:E54)</f>
        <v>0</v>
      </c>
      <c r="J54" s="5"/>
    </row>
    <row r="55" spans="2:10" x14ac:dyDescent="0.3">
      <c r="B55" s="4"/>
      <c r="C55" s="14" t="s">
        <v>24</v>
      </c>
      <c r="D55" s="28"/>
      <c r="E55" s="28"/>
      <c r="F55" s="28">
        <f>SUM(D55:E55)</f>
        <v>0</v>
      </c>
      <c r="J55" s="5"/>
    </row>
    <row r="56" spans="2:10" x14ac:dyDescent="0.3">
      <c r="B56" s="4"/>
      <c r="C56" s="14" t="s">
        <v>25</v>
      </c>
      <c r="D56" s="28"/>
      <c r="E56" s="28"/>
      <c r="F56" s="28">
        <f t="shared" ref="F56" si="6">D56*E56</f>
        <v>0</v>
      </c>
      <c r="J56" s="5"/>
    </row>
    <row r="57" spans="2:10" x14ac:dyDescent="0.3">
      <c r="B57" s="4"/>
      <c r="C57" s="17" t="s">
        <v>18</v>
      </c>
      <c r="D57" s="30"/>
      <c r="E57" s="30"/>
      <c r="F57" s="32">
        <f>SUM(F54:F56)</f>
        <v>0</v>
      </c>
      <c r="J57" s="5"/>
    </row>
    <row r="58" spans="2:10" x14ac:dyDescent="0.3">
      <c r="B58" s="4"/>
      <c r="E58" s="34"/>
      <c r="F58" s="34"/>
      <c r="G58" s="34"/>
      <c r="H58" s="34"/>
      <c r="I58" s="34"/>
      <c r="J58" s="5"/>
    </row>
    <row r="59" spans="2:10" x14ac:dyDescent="0.3">
      <c r="B59" s="4"/>
      <c r="C59" s="36" t="s">
        <v>26</v>
      </c>
      <c r="D59" s="36"/>
      <c r="E59" s="36"/>
      <c r="F59" s="8">
        <f>F66</f>
        <v>0</v>
      </c>
      <c r="G59" s="34"/>
      <c r="H59" s="34"/>
      <c r="I59" s="34"/>
      <c r="J59" s="5"/>
    </row>
    <row r="60" spans="2:10" x14ac:dyDescent="0.3">
      <c r="B60" s="4"/>
      <c r="C60" s="33"/>
      <c r="D60" s="33"/>
      <c r="E60" s="33"/>
      <c r="F60" s="33"/>
      <c r="G60" s="34"/>
      <c r="H60" s="34"/>
      <c r="I60" s="34"/>
      <c r="J60" s="5"/>
    </row>
    <row r="61" spans="2:10" x14ac:dyDescent="0.3">
      <c r="B61" s="4"/>
      <c r="C61" s="33"/>
      <c r="D61" s="20" t="s">
        <v>14</v>
      </c>
      <c r="E61" s="20" t="s">
        <v>15</v>
      </c>
      <c r="F61" s="35" t="s">
        <v>1</v>
      </c>
      <c r="J61" s="5"/>
    </row>
    <row r="62" spans="2:10" x14ac:dyDescent="0.3">
      <c r="B62" s="4"/>
      <c r="C62" s="14" t="s">
        <v>27</v>
      </c>
      <c r="D62" s="28"/>
      <c r="E62" s="28"/>
      <c r="F62" s="28">
        <f>SUM(D62:E62)</f>
        <v>0</v>
      </c>
      <c r="J62" s="5"/>
    </row>
    <row r="63" spans="2:10" x14ac:dyDescent="0.3">
      <c r="B63" s="4"/>
      <c r="C63" s="14" t="s">
        <v>28</v>
      </c>
      <c r="D63" s="28"/>
      <c r="E63" s="28"/>
      <c r="F63" s="28">
        <f t="shared" ref="F63:F65" si="7">SUM(D63:E63)</f>
        <v>0</v>
      </c>
      <c r="J63" s="5"/>
    </row>
    <row r="64" spans="2:10" x14ac:dyDescent="0.3">
      <c r="B64" s="4"/>
      <c r="C64" s="14"/>
      <c r="D64" s="28"/>
      <c r="E64" s="28"/>
      <c r="F64" s="28">
        <f t="shared" si="7"/>
        <v>0</v>
      </c>
      <c r="J64" s="5"/>
    </row>
    <row r="65" spans="2:10" x14ac:dyDescent="0.3">
      <c r="B65" s="4"/>
      <c r="C65" s="14"/>
      <c r="D65" s="28"/>
      <c r="E65" s="28"/>
      <c r="F65" s="28">
        <f t="shared" si="7"/>
        <v>0</v>
      </c>
      <c r="J65" s="5"/>
    </row>
    <row r="66" spans="2:10" x14ac:dyDescent="0.3">
      <c r="B66" s="4"/>
      <c r="C66" s="17" t="s">
        <v>18</v>
      </c>
      <c r="D66" s="30">
        <f>SUM(D62:D65)</f>
        <v>0</v>
      </c>
      <c r="E66" s="30">
        <f>SUM(E62:E65)</f>
        <v>0</v>
      </c>
      <c r="F66" s="32">
        <f>SUM(F62:F65)</f>
        <v>0</v>
      </c>
      <c r="J66" s="5"/>
    </row>
    <row r="67" spans="2:10" x14ac:dyDescent="0.3">
      <c r="B67" s="4"/>
      <c r="E67" s="34"/>
      <c r="F67" s="34"/>
      <c r="G67" s="34"/>
      <c r="H67" s="34"/>
      <c r="I67" s="34"/>
      <c r="J67" s="5"/>
    </row>
    <row r="68" spans="2:10" x14ac:dyDescent="0.3">
      <c r="B68" s="4"/>
      <c r="C68" s="36" t="s">
        <v>29</v>
      </c>
      <c r="D68" s="36"/>
      <c r="E68" s="36"/>
      <c r="F68" s="27">
        <f>G78</f>
        <v>0</v>
      </c>
      <c r="G68" s="34"/>
      <c r="H68" s="34"/>
      <c r="J68" s="5"/>
    </row>
    <row r="69" spans="2:10" x14ac:dyDescent="0.3">
      <c r="B69" s="4"/>
      <c r="C69" s="33"/>
      <c r="D69" s="33"/>
      <c r="E69" s="33"/>
      <c r="F69" s="33"/>
      <c r="J69" s="5"/>
    </row>
    <row r="70" spans="2:10" x14ac:dyDescent="0.3">
      <c r="B70" s="4"/>
      <c r="C70" s="33"/>
      <c r="D70" s="20" t="s">
        <v>14</v>
      </c>
      <c r="E70" s="20" t="s">
        <v>14</v>
      </c>
      <c r="F70" s="21" t="s">
        <v>15</v>
      </c>
      <c r="G70" s="35" t="s">
        <v>1</v>
      </c>
      <c r="J70" s="5"/>
    </row>
    <row r="71" spans="2:10" x14ac:dyDescent="0.3">
      <c r="B71" s="4"/>
      <c r="C71" s="14" t="s">
        <v>30</v>
      </c>
      <c r="D71" s="15"/>
      <c r="E71" s="28"/>
      <c r="F71" s="29"/>
      <c r="G71" s="28"/>
      <c r="J71" s="5"/>
    </row>
    <row r="72" spans="2:10" x14ac:dyDescent="0.3">
      <c r="B72" s="4"/>
      <c r="D72" s="22" t="s">
        <v>31</v>
      </c>
      <c r="E72" s="28">
        <v>69.5</v>
      </c>
      <c r="F72" s="29"/>
      <c r="G72" s="28">
        <f>E72*F72</f>
        <v>0</v>
      </c>
      <c r="J72" s="5"/>
    </row>
    <row r="73" spans="2:10" x14ac:dyDescent="0.3">
      <c r="B73" s="4"/>
      <c r="C73" s="14" t="s">
        <v>32</v>
      </c>
      <c r="D73" s="15"/>
      <c r="E73" s="28"/>
      <c r="F73" s="29"/>
      <c r="G73" s="28"/>
      <c r="J73" s="5"/>
    </row>
    <row r="74" spans="2:10" x14ac:dyDescent="0.3">
      <c r="B74" s="4"/>
      <c r="D74" s="22" t="s">
        <v>31</v>
      </c>
      <c r="E74" s="28">
        <v>19.899999999999999</v>
      </c>
      <c r="F74" s="29"/>
      <c r="G74" s="28">
        <f>E74*F74</f>
        <v>0</v>
      </c>
      <c r="J74" s="5"/>
    </row>
    <row r="75" spans="2:10" x14ac:dyDescent="0.3">
      <c r="B75" s="4"/>
      <c r="C75" s="14" t="s">
        <v>33</v>
      </c>
      <c r="D75" s="15"/>
      <c r="E75" s="28"/>
      <c r="F75" s="29"/>
      <c r="G75" s="28"/>
      <c r="J75" s="5"/>
    </row>
    <row r="76" spans="2:10" x14ac:dyDescent="0.3">
      <c r="B76" s="4"/>
      <c r="D76" s="22" t="s">
        <v>34</v>
      </c>
      <c r="E76" s="28"/>
      <c r="F76" s="29"/>
      <c r="G76" s="28">
        <f>E76*F76</f>
        <v>0</v>
      </c>
      <c r="J76" s="5"/>
    </row>
    <row r="77" spans="2:10" x14ac:dyDescent="0.3">
      <c r="B77" s="4"/>
      <c r="D77" s="22"/>
      <c r="E77" s="28"/>
      <c r="F77" s="29"/>
      <c r="G77" s="28">
        <f>E77*F77</f>
        <v>0</v>
      </c>
      <c r="J77" s="5"/>
    </row>
    <row r="78" spans="2:10" x14ac:dyDescent="0.3">
      <c r="B78" s="4"/>
      <c r="E78" s="32" t="s">
        <v>18</v>
      </c>
      <c r="F78" s="31"/>
      <c r="G78" s="32">
        <f>SUM(G71:G77)</f>
        <v>0</v>
      </c>
      <c r="J78" s="5"/>
    </row>
    <row r="79" spans="2:10" x14ac:dyDescent="0.3">
      <c r="B79" s="4"/>
      <c r="J79" s="5"/>
    </row>
    <row r="80" spans="2:10" ht="15" thickBot="1" x14ac:dyDescent="0.35">
      <c r="B80" s="23"/>
      <c r="C80" s="24"/>
      <c r="D80" s="24"/>
      <c r="E80" s="24"/>
      <c r="F80" s="24"/>
      <c r="G80" s="24"/>
      <c r="H80" s="24"/>
      <c r="I80" s="24"/>
      <c r="J80" s="25"/>
    </row>
  </sheetData>
  <mergeCells count="8">
    <mergeCell ref="C59:E59"/>
    <mergeCell ref="C68:E68"/>
    <mergeCell ref="C3:E3"/>
    <mergeCell ref="C8:E8"/>
    <mergeCell ref="C21:E21"/>
    <mergeCell ref="C32:E32"/>
    <mergeCell ref="C44:E44"/>
    <mergeCell ref="C51:E51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CALCUL DU COÛT DE CREATION</vt:lpstr>
      <vt:lpstr>PROP DE PRESENTATION NIVEAU 1</vt:lpstr>
      <vt:lpstr>PROP DE PRESENTATION NIVEAU 2</vt:lpstr>
      <vt:lpstr>PROP DE PRESENTATION NIVEAU 3</vt:lpstr>
      <vt:lpstr>'CALCUL DU COÛT DE CREATION'!Zone_d_impression</vt:lpstr>
    </vt:vector>
  </TitlesOfParts>
  <Company>Lycée CLARET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</dc:creator>
  <cp:lastModifiedBy>fabienne mauri</cp:lastModifiedBy>
  <cp:lastPrinted>2023-12-18T13:13:23Z</cp:lastPrinted>
  <dcterms:created xsi:type="dcterms:W3CDTF">2023-11-16T09:33:01Z</dcterms:created>
  <dcterms:modified xsi:type="dcterms:W3CDTF">2023-12-18T13:14:35Z</dcterms:modified>
</cp:coreProperties>
</file>