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jsena\Dropbox\Année scolaire 2023-2024\PROJET TROUVILLE\CORRIGES\"/>
    </mc:Choice>
  </mc:AlternateContent>
  <xr:revisionPtr revIDLastSave="0" documentId="13_ncr:1_{F6A32393-1A7D-46DC-9B41-FA2A5F1AF7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épartition juin août" sheetId="2" r:id="rId1"/>
    <sheet name="Répartition des visiteurs U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7" i="1"/>
  <c r="E23" i="1"/>
  <c r="E28" i="1"/>
  <c r="E13" i="1"/>
  <c r="E15" i="1"/>
  <c r="E5" i="1"/>
  <c r="E16" i="1"/>
  <c r="E20" i="1"/>
  <c r="E14" i="1"/>
  <c r="E22" i="1"/>
  <c r="E11" i="1"/>
  <c r="E6" i="1"/>
  <c r="E24" i="1"/>
  <c r="E25" i="1"/>
  <c r="E29" i="1"/>
  <c r="E26" i="1"/>
  <c r="E9" i="1"/>
  <c r="E19" i="1"/>
  <c r="E12" i="1"/>
  <c r="E18" i="1"/>
  <c r="E27" i="1"/>
  <c r="E17" i="1"/>
  <c r="E21" i="1"/>
  <c r="E10" i="1"/>
  <c r="E4" i="1"/>
  <c r="C13" i="2"/>
  <c r="B15" i="2"/>
  <c r="D13" i="2"/>
  <c r="D6" i="2"/>
  <c r="C6" i="2"/>
  <c r="D5" i="2"/>
  <c r="C5" i="2"/>
  <c r="B5" i="2"/>
  <c r="B30" i="1"/>
  <c r="C30" i="1" s="1"/>
  <c r="C12" i="1" l="1"/>
  <c r="C11" i="1"/>
  <c r="C28" i="1"/>
  <c r="C4" i="1"/>
  <c r="C9" i="1"/>
  <c r="C14" i="1"/>
  <c r="C7" i="1"/>
  <c r="C21" i="1"/>
  <c r="C29" i="1"/>
  <c r="C16" i="1"/>
  <c r="C27" i="1"/>
  <c r="C24" i="1"/>
  <c r="C15" i="1"/>
  <c r="C10" i="1"/>
  <c r="C18" i="1"/>
  <c r="C26" i="1"/>
  <c r="C6" i="1"/>
  <c r="C20" i="1"/>
  <c r="C13" i="1"/>
  <c r="C8" i="1"/>
  <c r="C17" i="1"/>
  <c r="C19" i="1"/>
  <c r="C25" i="1"/>
  <c r="C22" i="1"/>
  <c r="C5" i="1"/>
  <c r="C23" i="1"/>
  <c r="E30" i="1"/>
</calcChain>
</file>

<file path=xl/sharedStrings.xml><?xml version="1.0" encoding="utf-8"?>
<sst xmlns="http://schemas.openxmlformats.org/spreadsheetml/2006/main" count="44" uniqueCount="42">
  <si>
    <t>Allemagne</t>
  </si>
  <si>
    <t>Autriche</t>
  </si>
  <si>
    <t>Belgique</t>
  </si>
  <si>
    <t>Bulgarie</t>
  </si>
  <si>
    <t>Chypre</t>
  </si>
  <si>
    <t>Croatie</t>
  </si>
  <si>
    <t>Danemark</t>
  </si>
  <si>
    <t>Espagne</t>
  </si>
  <si>
    <t>Estonie</t>
  </si>
  <si>
    <t>Finlande</t>
  </si>
  <si>
    <t>Grèce</t>
  </si>
  <si>
    <t>Hongrie</t>
  </si>
  <si>
    <t>Irlande</t>
  </si>
  <si>
    <t>Italie</t>
  </si>
  <si>
    <t>Lettonie</t>
  </si>
  <si>
    <t>Lituanie</t>
  </si>
  <si>
    <t>Luxembourg</t>
  </si>
  <si>
    <t>Malte</t>
  </si>
  <si>
    <t>Pays-Bas</t>
  </si>
  <si>
    <t>Pologne</t>
  </si>
  <si>
    <t>Portugal</t>
  </si>
  <si>
    <t>République tchèque</t>
  </si>
  <si>
    <t>Roumanie</t>
  </si>
  <si>
    <t>Slovaquie</t>
  </si>
  <si>
    <t>Slovénie</t>
  </si>
  <si>
    <t>Suède</t>
  </si>
  <si>
    <t>TOTAL</t>
  </si>
  <si>
    <t>JUIN</t>
  </si>
  <si>
    <t>JUILLET</t>
  </si>
  <si>
    <t>AOUT</t>
  </si>
  <si>
    <t>Nbre vistieurs</t>
  </si>
  <si>
    <t>% visiteurs</t>
  </si>
  <si>
    <t xml:space="preserve">Evolution </t>
  </si>
  <si>
    <t>Nbre visiteurs</t>
  </si>
  <si>
    <t>Evolution 2021-2023</t>
  </si>
  <si>
    <t>Nombre visiteurs 2022</t>
  </si>
  <si>
    <t>Evolution 2022-2023</t>
  </si>
  <si>
    <t>Nombre de visiteurs 2023</t>
  </si>
  <si>
    <t>% de visiteurs 2023</t>
  </si>
  <si>
    <t>TABLEAU 3 - Répartition et évolution des visiteurs par pays de l'UE hors France</t>
  </si>
  <si>
    <t>TABLEAU 1 - Evolution du nombre de visiteurs Juin/Août 2023 hors visiteurs français</t>
  </si>
  <si>
    <t>TABLEAU 2 - Evolution du nombre de visiteurs 2021-2023 hors visiteurs français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</si>
</sst>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6666"/>
      <name val="Calibri"/>
      <family val="2"/>
      <scheme val="minor"/>
    </font>
    <font>
      <b/>
      <sz val="12"/>
      <color rgb="FF00666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2" borderId="1" xfId="0" applyFill="1" applyBorder="1"/>
    <xf numFmtId="0" fontId="0" fillId="0" borderId="1" xfId="0" applyBorder="1" applyAlignment="1">
      <alignment vertical="center" wrapText="1"/>
    </xf>
    <xf numFmtId="43" fontId="0" fillId="0" borderId="1" xfId="1" applyFont="1" applyBorder="1"/>
    <xf numFmtId="10" fontId="3" fillId="0" borderId="1" xfId="2" applyNumberFormat="1" applyFont="1" applyBorder="1"/>
    <xf numFmtId="9" fontId="3" fillId="0" borderId="1" xfId="2" applyFont="1" applyBorder="1"/>
    <xf numFmtId="9" fontId="0" fillId="0" borderId="1" xfId="2" applyFont="1" applyBorder="1" applyAlignment="1">
      <alignment horizontal="center"/>
    </xf>
    <xf numFmtId="9" fontId="3" fillId="0" borderId="1" xfId="2" applyFont="1" applyBorder="1" applyAlignment="1">
      <alignment horizontal="center"/>
    </xf>
    <xf numFmtId="9" fontId="3" fillId="3" borderId="0" xfId="2" applyFont="1" applyFill="1"/>
    <xf numFmtId="43" fontId="0" fillId="0" borderId="1" xfId="1" applyFont="1" applyBorder="1" applyAlignment="1">
      <alignment horizontal="right" vertical="center" wrapText="1"/>
    </xf>
    <xf numFmtId="43" fontId="0" fillId="0" borderId="1" xfId="1" applyFont="1" applyBorder="1" applyAlignment="1">
      <alignment horizontal="right"/>
    </xf>
    <xf numFmtId="10" fontId="0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3" fontId="3" fillId="0" borderId="1" xfId="1" applyFont="1" applyBorder="1" applyAlignment="1">
      <alignment horizontal="right" vertical="center" wrapText="1"/>
    </xf>
    <xf numFmtId="10" fontId="3" fillId="0" borderId="1" xfId="2" applyNumberFormat="1" applyFont="1" applyBorder="1" applyAlignment="1">
      <alignment horizontal="center" vertical="center" wrapText="1"/>
    </xf>
    <xf numFmtId="43" fontId="3" fillId="0" borderId="1" xfId="1" applyFont="1" applyBorder="1" applyAlignment="1">
      <alignment horizontal="right"/>
    </xf>
    <xf numFmtId="0" fontId="4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4" borderId="0" xfId="0" applyFont="1" applyFill="1" applyAlignment="1">
      <alignment horizontal="center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0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Répartition du nombre de visiteurs juin à aôut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9B6-4D97-9736-E291648A6A2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9B6-4D97-9736-E291648A6A2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9B6-4D97-9736-E291648A6A2A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'Répartition juin août'!$B$3:$D$3</c:f>
              <c:strCache>
                <c:ptCount val="3"/>
                <c:pt idx="0">
                  <c:v>JUIN</c:v>
                </c:pt>
                <c:pt idx="1">
                  <c:v>JUILLET</c:v>
                </c:pt>
                <c:pt idx="2">
                  <c:v>AOUT</c:v>
                </c:pt>
              </c:strCache>
            </c:strRef>
          </c:cat>
          <c:val>
            <c:numRef>
              <c:f>'Répartition juin août'!$B$5:$D$5</c:f>
              <c:numCache>
                <c:formatCode>0.00%</c:formatCode>
                <c:ptCount val="3"/>
                <c:pt idx="0">
                  <c:v>0.10108012252136063</c:v>
                </c:pt>
                <c:pt idx="1">
                  <c:v>0.3828792519748509</c:v>
                </c:pt>
                <c:pt idx="2">
                  <c:v>0.50056424310817349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2C-4D06-A167-90FD2EDD9826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fr-FR"/>
              <a:t>Evolution du nombre de visiteurs 2021/2023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'Répartition juin août'!$B$11:$D$11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'Répartition juin août'!$B$12:$D$12</c:f>
              <c:numCache>
                <c:formatCode>_(* #,##0.00_);_(* \(#,##0.00\);_(* "-"??_);_(@_)</c:formatCode>
                <c:ptCount val="3"/>
                <c:pt idx="0">
                  <c:v>8400</c:v>
                </c:pt>
                <c:pt idx="1">
                  <c:v>10256</c:v>
                </c:pt>
                <c:pt idx="2">
                  <c:v>12406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50-4FEE-86B7-B4B02D3FB580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692160488"/>
        <c:axId val="692157608"/>
      </c:barChart>
      <c:catAx>
        <c:axId val="692160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2157608"/>
        <c:crosses val="autoZero"/>
        <c:auto val="1"/>
        <c:lblAlgn val="ctr"/>
        <c:lblOffset val="100"/>
        <c:noMultiLvlLbl val="0"/>
      </c:catAx>
      <c:valAx>
        <c:axId val="692157608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692160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0</xdr:row>
      <xdr:rowOff>152400</xdr:rowOff>
    </xdr:from>
    <xdr:to>
      <xdr:col>13</xdr:col>
      <xdr:colOff>466725</xdr:colOff>
      <xdr:row>18</xdr:row>
      <xdr:rowOff>104775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FF2D0A34-AA0C-ADC6-91F7-C72D2BF0B8C6}"/>
            </a:ext>
          </a:extLst>
        </xdr:cNvPr>
        <xdr:cNvSpPr txBox="1"/>
      </xdr:nvSpPr>
      <xdr:spPr>
        <a:xfrm>
          <a:off x="7867650" y="152400"/>
          <a:ext cx="5600700" cy="4248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/>
            <a:t>TABLEAU 1 - Consignes</a:t>
          </a:r>
          <a:r>
            <a:rPr lang="fr-FR" sz="1100" b="1" baseline="0"/>
            <a:t> de mise en forme</a:t>
          </a:r>
        </a:p>
        <a:p>
          <a:endParaRPr lang="fr-FR" sz="1100" baseline="0"/>
        </a:p>
        <a:p>
          <a:r>
            <a:rPr lang="fr-FR" sz="1100" baseline="0"/>
            <a:t>Format nombre deux décimales avec séparateur de milliers</a:t>
          </a:r>
        </a:p>
        <a:p>
          <a:endParaRPr lang="fr-FR" sz="1100" baseline="0"/>
        </a:p>
        <a:p>
          <a:r>
            <a:rPr lang="fr-FR" sz="1100" baseline="0"/>
            <a:t>Seconde ligne format % obligatoire, laisser deux décimales</a:t>
          </a:r>
        </a:p>
        <a:p>
          <a:endParaRPr lang="fr-FR" sz="1100" baseline="0"/>
        </a:p>
        <a:p>
          <a:r>
            <a:rPr lang="fr-FR" sz="1100" baseline="0"/>
            <a:t>Pour la détermination du taux d'évolution, la formule est la suivante :</a:t>
          </a:r>
        </a:p>
        <a:p>
          <a:endParaRPr lang="fr-FR" sz="1100" baseline="0"/>
        </a:p>
        <a:p>
          <a:r>
            <a:rPr lang="fr-FR" sz="1100" baseline="0"/>
            <a:t>(VA-VD)/VD * 100 </a:t>
          </a:r>
        </a:p>
        <a:p>
          <a:r>
            <a:rPr lang="fr-FR" sz="1100" baseline="0"/>
            <a:t>VA = valeur la plus proche dans le temps</a:t>
          </a:r>
        </a:p>
        <a:p>
          <a:r>
            <a:rPr lang="fr-FR" sz="1100" baseline="0"/>
            <a:t>VD = valeur la plus éloignée dans le temps</a:t>
          </a:r>
        </a:p>
        <a:p>
          <a:endParaRPr lang="fr-FR" sz="1100" baseline="0"/>
        </a:p>
        <a:p>
          <a:r>
            <a:rPr lang="fr-FR" sz="1100" baseline="0"/>
            <a:t>Représenter la répartition du nombre de visiteurs à l'aide d'un graphique circulaire faisant apparaître les mois</a:t>
          </a:r>
        </a:p>
        <a:p>
          <a:endParaRPr lang="fr-FR" sz="1100"/>
        </a:p>
        <a:p>
          <a:r>
            <a:rPr lang="fr-FR" sz="1100" b="1"/>
            <a:t>TABLEAU 2 - Consignes</a:t>
          </a:r>
          <a:r>
            <a:rPr lang="fr-FR" sz="1100" b="1" baseline="0"/>
            <a:t> de mise en forme</a:t>
          </a:r>
        </a:p>
        <a:p>
          <a:endParaRPr lang="fr-FR" sz="1100" baseline="0"/>
        </a:p>
        <a:p>
          <a:r>
            <a:rPr lang="fr-FR" sz="1100" baseline="0"/>
            <a:t>Format nombre avec deux décimales et séparateur de milliers pour le nombre de visiteurs</a:t>
          </a:r>
        </a:p>
        <a:p>
          <a:r>
            <a:rPr lang="fr-FR" sz="1100" baseline="0"/>
            <a:t>Format % obligatoire pour l'évolution</a:t>
          </a:r>
        </a:p>
        <a:p>
          <a:endParaRPr lang="fr-FR" sz="1100" baseline="0"/>
        </a:p>
        <a:p>
          <a:r>
            <a:rPr lang="fr-FR" sz="1100" baseline="0"/>
            <a:t>Même formule que pour le tableau 1 pour le taux d'évolution</a:t>
          </a:r>
        </a:p>
        <a:p>
          <a:endParaRPr lang="fr-FR" sz="1100" baseline="0"/>
        </a:p>
        <a:p>
          <a:r>
            <a:rPr lang="fr-FR" sz="1100"/>
            <a:t>Représenter l'évolution</a:t>
          </a:r>
          <a:r>
            <a:rPr lang="fr-FR" sz="1100" baseline="0"/>
            <a:t> du nombre de visiteurs à l'aide d'un histogramme </a:t>
          </a:r>
        </a:p>
        <a:p>
          <a:endParaRPr lang="fr-FR" sz="1100"/>
        </a:p>
      </xdr:txBody>
    </xdr:sp>
    <xdr:clientData/>
  </xdr:twoCellAnchor>
  <xdr:twoCellAnchor>
    <xdr:from>
      <xdr:col>0</xdr:col>
      <xdr:colOff>104775</xdr:colOff>
      <xdr:row>19</xdr:row>
      <xdr:rowOff>61912</xdr:rowOff>
    </xdr:from>
    <xdr:to>
      <xdr:col>3</xdr:col>
      <xdr:colOff>533400</xdr:colOff>
      <xdr:row>33</xdr:row>
      <xdr:rowOff>138112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D6B625B3-EB96-B79F-0675-C8D80659CA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1133475</xdr:colOff>
      <xdr:row>19</xdr:row>
      <xdr:rowOff>109537</xdr:rowOff>
    </xdr:from>
    <xdr:to>
      <xdr:col>8</xdr:col>
      <xdr:colOff>657225</xdr:colOff>
      <xdr:row>33</xdr:row>
      <xdr:rowOff>185737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B5B61DBA-4134-C7B1-1C9E-2715562996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333375</xdr:colOff>
      <xdr:row>1</xdr:row>
      <xdr:rowOff>123825</xdr:rowOff>
    </xdr:from>
    <xdr:to>
      <xdr:col>21</xdr:col>
      <xdr:colOff>123825</xdr:colOff>
      <xdr:row>22</xdr:row>
      <xdr:rowOff>28575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135ECA43-A306-4A41-9D88-03000BD7D44B}"/>
            </a:ext>
          </a:extLst>
        </xdr:cNvPr>
        <xdr:cNvSpPr txBox="1"/>
      </xdr:nvSpPr>
      <xdr:spPr>
        <a:xfrm>
          <a:off x="14097000" y="314325"/>
          <a:ext cx="5124450" cy="4772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Eléménts</a:t>
          </a:r>
          <a:r>
            <a:rPr lang="fr-FR" sz="1100" baseline="0"/>
            <a:t> de conclusion :</a:t>
          </a:r>
        </a:p>
        <a:p>
          <a:endParaRPr lang="fr-FR" sz="1100" baseline="0"/>
        </a:p>
        <a:p>
          <a:pPr algn="l"/>
          <a:r>
            <a:rPr lang="fr-FR" sz="1100" b="1" baseline="0">
              <a:solidFill>
                <a:srgbClr val="FF0000"/>
              </a:solidFill>
            </a:rPr>
            <a:t>Je vous prie de bien vouloir trouver ci-dessous mes conclusions sur les dernières statistiques relatives à la fréquentation de l'ODT.</a:t>
          </a:r>
        </a:p>
        <a:p>
          <a:pPr algn="l"/>
          <a:endParaRPr lang="fr-FR" sz="1100" b="1" baseline="0">
            <a:solidFill>
              <a:srgbClr val="FF0000"/>
            </a:solidFill>
          </a:endParaRPr>
        </a:p>
        <a:p>
          <a:pPr algn="l"/>
          <a:r>
            <a:rPr lang="fr-FR" sz="1100" b="1" baseline="0">
              <a:solidFill>
                <a:srgbClr val="FF0000"/>
              </a:solidFill>
            </a:rPr>
            <a:t>Nous avons accueilli cette saison 12 406,00 visiteurs, principalement sur le mois d'août (plus de 50 %).</a:t>
          </a:r>
        </a:p>
        <a:p>
          <a:pPr algn="l"/>
          <a:endParaRPr lang="fr-FR" sz="1100" b="1" baseline="0">
            <a:solidFill>
              <a:srgbClr val="FF0000"/>
            </a:solidFill>
          </a:endParaRPr>
        </a:p>
        <a:p>
          <a:pPr algn="l"/>
          <a:r>
            <a:rPr lang="fr-FR" sz="1100" b="1" baseline="0">
              <a:solidFill>
                <a:srgbClr val="FF0000"/>
              </a:solidFill>
            </a:rPr>
            <a:t>Entre juillet et août, la fréquentation a augmenté de 30,74 %,</a:t>
          </a:r>
        </a:p>
        <a:p>
          <a:pPr algn="l"/>
          <a:endParaRPr lang="fr-FR" sz="1100" b="1" baseline="0">
            <a:solidFill>
              <a:srgbClr val="FF0000"/>
            </a:solidFill>
          </a:endParaRPr>
        </a:p>
        <a:p>
          <a:pPr algn="l"/>
          <a:r>
            <a:rPr lang="fr-FR" sz="1100" b="1" baseline="0">
              <a:solidFill>
                <a:srgbClr val="FF0000"/>
              </a:solidFill>
            </a:rPr>
            <a:t>Au regard des années précédentes, la fréquentation est en hausse de 21 % par rapport à 2022.</a:t>
          </a:r>
        </a:p>
        <a:p>
          <a:pPr algn="l"/>
          <a:endParaRPr lang="fr-FR" sz="1100" b="1" baseline="0">
            <a:solidFill>
              <a:srgbClr val="FF0000"/>
            </a:solidFill>
          </a:endParaRPr>
        </a:p>
        <a:p>
          <a:pPr algn="l"/>
          <a:r>
            <a:rPr lang="fr-FR" sz="1100" b="1" baseline="0">
              <a:solidFill>
                <a:srgbClr val="FF0000"/>
              </a:solidFill>
            </a:rPr>
            <a:t>Depuis 2021, l'office du toursime a connu une fréquentation en hausse de 48 %.</a:t>
          </a:r>
        </a:p>
        <a:p>
          <a:pPr algn="l"/>
          <a:endParaRPr lang="fr-FR" sz="1100" b="1" baseline="0">
            <a:solidFill>
              <a:srgbClr val="FF0000"/>
            </a:solidFill>
          </a:endParaRPr>
        </a:p>
        <a:p>
          <a:pPr algn="l"/>
          <a:r>
            <a:rPr lang="fr-FR" sz="1100" b="1" baseline="0">
              <a:solidFill>
                <a:srgbClr val="FF0000"/>
              </a:solidFill>
            </a:rPr>
            <a:t>Les principaux visisteurs provenant de l'UE sont les touristes Allemands, les Espagnols et Italiens. Ils représentent plus de la moitié de nos visiteurs UE. </a:t>
          </a:r>
        </a:p>
        <a:p>
          <a:pPr algn="l"/>
          <a:endParaRPr lang="fr-FR" sz="1100" b="1" baseline="0">
            <a:solidFill>
              <a:srgbClr val="FF0000"/>
            </a:solidFill>
          </a:endParaRPr>
        </a:p>
        <a:p>
          <a:pPr algn="l"/>
          <a:r>
            <a:rPr lang="fr-FR" sz="1100" b="1" baseline="0">
              <a:solidFill>
                <a:srgbClr val="FF0000"/>
              </a:solidFill>
            </a:rPr>
            <a:t>Il y a une forte progression de visiteurs Espagnols (+ 35 % par rapport à 2022).</a:t>
          </a:r>
        </a:p>
        <a:p>
          <a:pPr algn="l"/>
          <a:endParaRPr lang="fr-FR" sz="1100" b="1" baseline="0">
            <a:solidFill>
              <a:srgbClr val="FF0000"/>
            </a:solidFill>
          </a:endParaRPr>
        </a:p>
        <a:p>
          <a:pPr algn="l"/>
          <a:r>
            <a:rPr lang="fr-FR" sz="1100" b="1" baseline="0">
              <a:solidFill>
                <a:srgbClr val="FF0000"/>
              </a:solidFill>
            </a:rPr>
            <a:t>Je me tiens à votre disposition pour toute information complémentaire,</a:t>
          </a:r>
        </a:p>
        <a:p>
          <a:pPr algn="l"/>
          <a:endParaRPr lang="fr-FR" sz="1100" b="1" baseline="0">
            <a:solidFill>
              <a:srgbClr val="FF0000"/>
            </a:solidFill>
          </a:endParaRPr>
        </a:p>
        <a:p>
          <a:pPr algn="l"/>
          <a:r>
            <a:rPr lang="fr-FR" sz="1100" b="1" baseline="0">
              <a:solidFill>
                <a:srgbClr val="FF0000"/>
              </a:solidFill>
            </a:rPr>
            <a:t>Cordialement,</a:t>
          </a:r>
        </a:p>
        <a:p>
          <a:pPr algn="l"/>
          <a:endParaRPr lang="fr-FR" sz="1100" b="1" baseline="0">
            <a:solidFill>
              <a:srgbClr val="FF0000"/>
            </a:solidFill>
          </a:endParaRPr>
        </a:p>
        <a:p>
          <a:pPr algn="l"/>
          <a:r>
            <a:rPr lang="fr-FR" sz="1100" b="1" baseline="0">
              <a:solidFill>
                <a:srgbClr val="FF0000"/>
              </a:solidFill>
            </a:rPr>
            <a:t>X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409575</xdr:colOff>
      <xdr:row>2</xdr:row>
      <xdr:rowOff>285750</xdr:rowOff>
    </xdr:from>
    <xdr:to>
      <xdr:col>12</xdr:col>
      <xdr:colOff>200025</xdr:colOff>
      <xdr:row>13</xdr:row>
      <xdr:rowOff>180975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2346ED51-51A3-16F7-5E9F-74792DBC3256}"/>
            </a:ext>
          </a:extLst>
        </xdr:cNvPr>
        <xdr:cNvSpPr txBox="1"/>
      </xdr:nvSpPr>
      <xdr:spPr>
        <a:xfrm>
          <a:off x="6762750" y="666750"/>
          <a:ext cx="4362450" cy="2181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/>
            <a:t>Consignes</a:t>
          </a:r>
          <a:r>
            <a:rPr lang="fr-FR" sz="1100" b="1" baseline="0"/>
            <a:t> de mise en forme</a:t>
          </a:r>
        </a:p>
        <a:p>
          <a:endParaRPr lang="fr-FR" sz="1100" baseline="0"/>
        </a:p>
        <a:p>
          <a:r>
            <a:rPr lang="fr-FR" sz="1100"/>
            <a:t>Colonnes nombre de visiteurs</a:t>
          </a:r>
          <a:r>
            <a:rPr lang="fr-FR" sz="1100" baseline="0"/>
            <a:t> : deux décimales avec séparateur de milliers</a:t>
          </a:r>
        </a:p>
        <a:p>
          <a:endParaRPr lang="fr-FR" sz="1100" baseline="0"/>
        </a:p>
        <a:p>
          <a:r>
            <a:rPr lang="fr-FR" sz="1100" baseline="0"/>
            <a:t>Format % obligatoire pour la colonne C avec deux décimales</a:t>
          </a:r>
        </a:p>
        <a:p>
          <a:endParaRPr lang="fr-FR" sz="1100" baseline="0"/>
        </a:p>
        <a:p>
          <a:r>
            <a:rPr lang="fr-FR" sz="1100" baseline="0"/>
            <a:t>Même formule que pour les précédents tableaux pour le taux d'évolution</a:t>
          </a:r>
        </a:p>
        <a:p>
          <a:endParaRPr lang="fr-FR" sz="1100" baseline="0"/>
        </a:p>
        <a:p>
          <a:r>
            <a:rPr lang="fr-FR" sz="1100" baseline="0"/>
            <a:t>Trier ensuite votre tableau par nombre de visiteurs en 2023 en décroissant (tri personnalisé)</a:t>
          </a:r>
        </a:p>
        <a:p>
          <a:endParaRPr lang="fr-FR" sz="1100" baseline="0"/>
        </a:p>
        <a:p>
          <a:endParaRPr lang="fr-FR" sz="1100" baseline="0"/>
        </a:p>
        <a:p>
          <a:endParaRPr lang="fr-FR" sz="1100" baseline="0"/>
        </a:p>
        <a:p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C25FA-0D4E-4AAE-A954-4EBA3B507FC7}">
  <dimension ref="A1:E15"/>
  <sheetViews>
    <sheetView tabSelected="1" topLeftCell="D1" workbookViewId="0">
      <selection activeCell="R26" sqref="R26"/>
    </sheetView>
  </sheetViews>
  <sheetFormatPr baseColWidth="10" defaultRowHeight="15" x14ac:dyDescent="0.25"/>
  <cols>
    <col min="1" max="5" width="20.7109375" customWidth="1"/>
  </cols>
  <sheetData>
    <row r="1" spans="1:5" x14ac:dyDescent="0.25">
      <c r="A1" s="21" t="s">
        <v>40</v>
      </c>
      <c r="B1" s="21"/>
      <c r="C1" s="21"/>
      <c r="D1" s="21"/>
      <c r="E1" s="21"/>
    </row>
    <row r="3" spans="1:5" ht="24.95" customHeight="1" x14ac:dyDescent="0.25">
      <c r="B3" s="18" t="s">
        <v>27</v>
      </c>
      <c r="C3" s="18" t="s">
        <v>28</v>
      </c>
      <c r="D3" s="18" t="s">
        <v>29</v>
      </c>
      <c r="E3" s="18" t="s">
        <v>26</v>
      </c>
    </row>
    <row r="4" spans="1:5" ht="24.95" customHeight="1" x14ac:dyDescent="0.25">
      <c r="A4" s="2" t="s">
        <v>30</v>
      </c>
      <c r="B4" s="5">
        <v>1254</v>
      </c>
      <c r="C4" s="5">
        <v>4750</v>
      </c>
      <c r="D4" s="5">
        <v>6210</v>
      </c>
      <c r="E4" s="5">
        <v>12406</v>
      </c>
    </row>
    <row r="5" spans="1:5" ht="24.95" customHeight="1" x14ac:dyDescent="0.25">
      <c r="A5" s="2" t="s">
        <v>31</v>
      </c>
      <c r="B5" s="6">
        <f>B4/E4</f>
        <v>0.10108012252136063</v>
      </c>
      <c r="C5" s="6">
        <f>C4/E4</f>
        <v>0.3828792519748509</v>
      </c>
      <c r="D5" s="6">
        <f>D4/E4</f>
        <v>0.50056424310817349</v>
      </c>
      <c r="E5" s="7">
        <v>1</v>
      </c>
    </row>
    <row r="6" spans="1:5" ht="24.95" customHeight="1" x14ac:dyDescent="0.25">
      <c r="A6" s="2" t="s">
        <v>32</v>
      </c>
      <c r="B6" s="3"/>
      <c r="C6" s="6">
        <f>(C4-B4)/B4</f>
        <v>2.7878787878787881</v>
      </c>
      <c r="D6" s="6">
        <f>(D4-C4)/C4</f>
        <v>0.30736842105263157</v>
      </c>
      <c r="E6" s="3"/>
    </row>
    <row r="9" spans="1:5" x14ac:dyDescent="0.25">
      <c r="A9" s="21" t="s">
        <v>41</v>
      </c>
      <c r="B9" s="21"/>
      <c r="C9" s="21"/>
      <c r="D9" s="21"/>
    </row>
    <row r="11" spans="1:5" ht="24.95" customHeight="1" x14ac:dyDescent="0.25">
      <c r="B11" s="18">
        <v>2021</v>
      </c>
      <c r="C11" s="18">
        <v>2022</v>
      </c>
      <c r="D11" s="18">
        <v>2023</v>
      </c>
    </row>
    <row r="12" spans="1:5" ht="24.95" customHeight="1" x14ac:dyDescent="0.25">
      <c r="A12" s="2" t="s">
        <v>33</v>
      </c>
      <c r="B12" s="5">
        <v>8400</v>
      </c>
      <c r="C12" s="5">
        <v>10256</v>
      </c>
      <c r="D12" s="5">
        <v>12406</v>
      </c>
    </row>
    <row r="13" spans="1:5" ht="24.95" customHeight="1" x14ac:dyDescent="0.25">
      <c r="A13" s="2" t="s">
        <v>32</v>
      </c>
      <c r="B13" s="3"/>
      <c r="C13" s="9">
        <f>(C12-B12)/B12</f>
        <v>0.22095238095238096</v>
      </c>
      <c r="D13" s="9">
        <f>(D12-C12)/C12</f>
        <v>0.20963338533541342</v>
      </c>
    </row>
    <row r="15" spans="1:5" x14ac:dyDescent="0.25">
      <c r="A15" s="1" t="s">
        <v>34</v>
      </c>
      <c r="B15" s="10">
        <f>(D12-B12)/B12</f>
        <v>0.47690476190476189</v>
      </c>
    </row>
  </sheetData>
  <mergeCells count="2">
    <mergeCell ref="A1:E1"/>
    <mergeCell ref="A9:D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"/>
  <sheetViews>
    <sheetView workbookViewId="0">
      <selection activeCell="C4" sqref="C4:C6"/>
    </sheetView>
  </sheetViews>
  <sheetFormatPr baseColWidth="10" defaultRowHeight="15" x14ac:dyDescent="0.25"/>
  <cols>
    <col min="1" max="2" width="19.140625" bestFit="1" customWidth="1"/>
    <col min="3" max="3" width="13.28515625" customWidth="1"/>
    <col min="4" max="4" width="16.42578125" customWidth="1"/>
    <col min="5" max="5" width="15.85546875" customWidth="1"/>
  </cols>
  <sheetData>
    <row r="1" spans="1:5" ht="15.75" x14ac:dyDescent="0.25">
      <c r="A1" s="22" t="s">
        <v>39</v>
      </c>
      <c r="B1" s="22"/>
      <c r="C1" s="22"/>
      <c r="D1" s="22"/>
      <c r="E1" s="22"/>
    </row>
    <row r="3" spans="1:5" ht="30" x14ac:dyDescent="0.25">
      <c r="A3" s="20"/>
      <c r="B3" s="19" t="s">
        <v>37</v>
      </c>
      <c r="C3" s="19" t="s">
        <v>38</v>
      </c>
      <c r="D3" s="19" t="s">
        <v>35</v>
      </c>
      <c r="E3" s="19" t="s">
        <v>36</v>
      </c>
    </row>
    <row r="4" spans="1:5" x14ac:dyDescent="0.25">
      <c r="A4" s="14" t="s">
        <v>0</v>
      </c>
      <c r="B4" s="15">
        <v>3450</v>
      </c>
      <c r="C4" s="16">
        <f t="shared" ref="C4:C30" si="0">B4/$B$30</f>
        <v>0.27809124617120751</v>
      </c>
      <c r="D4" s="17">
        <v>3140</v>
      </c>
      <c r="E4" s="9">
        <f t="shared" ref="E4:E30" si="1">(B4-D4)/D4</f>
        <v>9.8726114649681534E-2</v>
      </c>
    </row>
    <row r="5" spans="1:5" x14ac:dyDescent="0.25">
      <c r="A5" s="14" t="s">
        <v>7</v>
      </c>
      <c r="B5" s="15">
        <v>1609</v>
      </c>
      <c r="C5" s="16">
        <f t="shared" si="0"/>
        <v>0.12969530872158633</v>
      </c>
      <c r="D5" s="17">
        <v>1189</v>
      </c>
      <c r="E5" s="9">
        <f t="shared" si="1"/>
        <v>0.35323801513877207</v>
      </c>
    </row>
    <row r="6" spans="1:5" x14ac:dyDescent="0.25">
      <c r="A6" s="14" t="s">
        <v>13</v>
      </c>
      <c r="B6" s="15">
        <v>1296</v>
      </c>
      <c r="C6" s="16">
        <f t="shared" si="0"/>
        <v>0.10446558117040142</v>
      </c>
      <c r="D6" s="17">
        <v>1100</v>
      </c>
      <c r="E6" s="9">
        <f t="shared" si="1"/>
        <v>0.17818181818181819</v>
      </c>
    </row>
    <row r="7" spans="1:5" x14ac:dyDescent="0.25">
      <c r="A7" s="4" t="s">
        <v>2</v>
      </c>
      <c r="B7" s="11">
        <v>952</v>
      </c>
      <c r="C7" s="13">
        <f t="shared" si="0"/>
        <v>7.673706271159117E-2</v>
      </c>
      <c r="D7" s="12">
        <v>1023</v>
      </c>
      <c r="E7" s="8">
        <f t="shared" si="1"/>
        <v>-6.9403714565004881E-2</v>
      </c>
    </row>
    <row r="8" spans="1:5" x14ac:dyDescent="0.25">
      <c r="A8" s="4" t="s">
        <v>1</v>
      </c>
      <c r="B8" s="11">
        <v>850</v>
      </c>
      <c r="C8" s="13">
        <f t="shared" si="0"/>
        <v>6.8515234563920682E-2</v>
      </c>
      <c r="D8" s="12">
        <v>685</v>
      </c>
      <c r="E8" s="8">
        <f t="shared" si="1"/>
        <v>0.24087591240875914</v>
      </c>
    </row>
    <row r="9" spans="1:5" x14ac:dyDescent="0.25">
      <c r="A9" s="4" t="s">
        <v>18</v>
      </c>
      <c r="B9" s="11">
        <v>696</v>
      </c>
      <c r="C9" s="13">
        <f t="shared" si="0"/>
        <v>5.6101886184104464E-2</v>
      </c>
      <c r="D9" s="12">
        <v>427</v>
      </c>
      <c r="E9" s="8">
        <f t="shared" si="1"/>
        <v>0.62997658079625296</v>
      </c>
    </row>
    <row r="10" spans="1:5" x14ac:dyDescent="0.25">
      <c r="A10" s="4" t="s">
        <v>25</v>
      </c>
      <c r="B10" s="11">
        <v>638</v>
      </c>
      <c r="C10" s="13">
        <f t="shared" si="0"/>
        <v>5.1426729002095758E-2</v>
      </c>
      <c r="D10" s="12">
        <v>340</v>
      </c>
      <c r="E10" s="8">
        <f t="shared" si="1"/>
        <v>0.87647058823529411</v>
      </c>
    </row>
    <row r="11" spans="1:5" x14ac:dyDescent="0.25">
      <c r="A11" s="4" t="s">
        <v>12</v>
      </c>
      <c r="B11" s="11">
        <v>490</v>
      </c>
      <c r="C11" s="13">
        <f t="shared" si="0"/>
        <v>3.9497017572142509E-2</v>
      </c>
      <c r="D11" s="12">
        <v>416</v>
      </c>
      <c r="E11" s="8">
        <f t="shared" si="1"/>
        <v>0.17788461538461539</v>
      </c>
    </row>
    <row r="12" spans="1:5" x14ac:dyDescent="0.25">
      <c r="A12" s="4" t="s">
        <v>20</v>
      </c>
      <c r="B12" s="11">
        <v>452</v>
      </c>
      <c r="C12" s="13">
        <f t="shared" si="0"/>
        <v>3.6433983556343703E-2</v>
      </c>
      <c r="D12" s="12">
        <v>415</v>
      </c>
      <c r="E12" s="8">
        <f t="shared" si="1"/>
        <v>8.91566265060241E-2</v>
      </c>
    </row>
    <row r="13" spans="1:5" x14ac:dyDescent="0.25">
      <c r="A13" s="4" t="s">
        <v>5</v>
      </c>
      <c r="B13" s="11">
        <v>410</v>
      </c>
      <c r="C13" s="13">
        <f t="shared" si="0"/>
        <v>3.3048524907302916E-2</v>
      </c>
      <c r="D13" s="12">
        <v>402</v>
      </c>
      <c r="E13" s="8">
        <f t="shared" si="1"/>
        <v>1.9900497512437811E-2</v>
      </c>
    </row>
    <row r="14" spans="1:5" x14ac:dyDescent="0.25">
      <c r="A14" s="4" t="s">
        <v>10</v>
      </c>
      <c r="B14" s="11">
        <v>340</v>
      </c>
      <c r="C14" s="13">
        <f t="shared" si="0"/>
        <v>2.7406093825568273E-2</v>
      </c>
      <c r="D14" s="12">
        <v>310</v>
      </c>
      <c r="E14" s="8">
        <f t="shared" si="1"/>
        <v>9.6774193548387094E-2</v>
      </c>
    </row>
    <row r="15" spans="1:5" x14ac:dyDescent="0.25">
      <c r="A15" s="4" t="s">
        <v>6</v>
      </c>
      <c r="B15" s="11">
        <v>330</v>
      </c>
      <c r="C15" s="13">
        <f t="shared" si="0"/>
        <v>2.6600032242463323E-2</v>
      </c>
      <c r="D15" s="12">
        <v>210</v>
      </c>
      <c r="E15" s="8">
        <f t="shared" si="1"/>
        <v>0.5714285714285714</v>
      </c>
    </row>
    <row r="16" spans="1:5" x14ac:dyDescent="0.25">
      <c r="A16" s="4" t="s">
        <v>8</v>
      </c>
      <c r="B16" s="11">
        <v>120</v>
      </c>
      <c r="C16" s="13">
        <f t="shared" si="0"/>
        <v>9.6727389972593898E-3</v>
      </c>
      <c r="D16" s="12">
        <v>105</v>
      </c>
      <c r="E16" s="8">
        <f t="shared" si="1"/>
        <v>0.14285714285714285</v>
      </c>
    </row>
    <row r="17" spans="1:5" x14ac:dyDescent="0.25">
      <c r="A17" s="4" t="s">
        <v>23</v>
      </c>
      <c r="B17" s="11">
        <v>96</v>
      </c>
      <c r="C17" s="13">
        <f t="shared" si="0"/>
        <v>7.7381911978075127E-3</v>
      </c>
      <c r="D17" s="12">
        <v>35</v>
      </c>
      <c r="E17" s="8">
        <f t="shared" si="1"/>
        <v>1.7428571428571429</v>
      </c>
    </row>
    <row r="18" spans="1:5" x14ac:dyDescent="0.25">
      <c r="A18" s="4" t="s">
        <v>21</v>
      </c>
      <c r="B18" s="11">
        <v>90</v>
      </c>
      <c r="C18" s="13">
        <f t="shared" si="0"/>
        <v>7.2545542479445432E-3</v>
      </c>
      <c r="D18" s="12">
        <v>68</v>
      </c>
      <c r="E18" s="8">
        <f t="shared" si="1"/>
        <v>0.3235294117647059</v>
      </c>
    </row>
    <row r="19" spans="1:5" x14ac:dyDescent="0.25">
      <c r="A19" s="4" t="s">
        <v>19</v>
      </c>
      <c r="B19" s="11">
        <v>89</v>
      </c>
      <c r="C19" s="13">
        <f t="shared" si="0"/>
        <v>7.1739480896340479E-3</v>
      </c>
      <c r="D19" s="12">
        <v>78</v>
      </c>
      <c r="E19" s="8">
        <f t="shared" si="1"/>
        <v>0.14102564102564102</v>
      </c>
    </row>
    <row r="20" spans="1:5" x14ac:dyDescent="0.25">
      <c r="A20" s="4" t="s">
        <v>9</v>
      </c>
      <c r="B20" s="11">
        <v>85</v>
      </c>
      <c r="C20" s="13">
        <f t="shared" si="0"/>
        <v>6.8515234563920682E-3</v>
      </c>
      <c r="D20" s="12">
        <v>25</v>
      </c>
      <c r="E20" s="8">
        <f t="shared" si="1"/>
        <v>2.4</v>
      </c>
    </row>
    <row r="21" spans="1:5" x14ac:dyDescent="0.25">
      <c r="A21" s="4" t="s">
        <v>24</v>
      </c>
      <c r="B21" s="11">
        <v>74</v>
      </c>
      <c r="C21" s="13">
        <f t="shared" si="0"/>
        <v>5.9648557149766246E-3</v>
      </c>
      <c r="D21" s="12">
        <v>25</v>
      </c>
      <c r="E21" s="8">
        <f t="shared" si="1"/>
        <v>1.96</v>
      </c>
    </row>
    <row r="22" spans="1:5" x14ac:dyDescent="0.25">
      <c r="A22" s="4" t="s">
        <v>11</v>
      </c>
      <c r="B22" s="11">
        <v>68</v>
      </c>
      <c r="C22" s="13">
        <f t="shared" si="0"/>
        <v>5.4812187651136551E-3</v>
      </c>
      <c r="D22" s="12">
        <v>60</v>
      </c>
      <c r="E22" s="8">
        <f t="shared" si="1"/>
        <v>0.13333333333333333</v>
      </c>
    </row>
    <row r="23" spans="1:5" x14ac:dyDescent="0.25">
      <c r="A23" s="4" t="s">
        <v>3</v>
      </c>
      <c r="B23" s="11">
        <v>66</v>
      </c>
      <c r="C23" s="13">
        <f t="shared" si="0"/>
        <v>5.3200064484926653E-3</v>
      </c>
      <c r="D23" s="12">
        <v>36</v>
      </c>
      <c r="E23" s="8">
        <f t="shared" si="1"/>
        <v>0.83333333333333337</v>
      </c>
    </row>
    <row r="24" spans="1:5" x14ac:dyDescent="0.25">
      <c r="A24" s="4" t="s">
        <v>14</v>
      </c>
      <c r="B24" s="11">
        <v>52</v>
      </c>
      <c r="C24" s="13">
        <f t="shared" si="0"/>
        <v>4.1915202321457356E-3</v>
      </c>
      <c r="D24" s="12">
        <v>65</v>
      </c>
      <c r="E24" s="8">
        <f t="shared" si="1"/>
        <v>-0.2</v>
      </c>
    </row>
    <row r="25" spans="1:5" x14ac:dyDescent="0.25">
      <c r="A25" s="4" t="s">
        <v>15</v>
      </c>
      <c r="B25" s="11">
        <v>49</v>
      </c>
      <c r="C25" s="13">
        <f t="shared" si="0"/>
        <v>3.9497017572142513E-3</v>
      </c>
      <c r="D25" s="12">
        <v>34</v>
      </c>
      <c r="E25" s="8">
        <f t="shared" si="1"/>
        <v>0.44117647058823528</v>
      </c>
    </row>
    <row r="26" spans="1:5" x14ac:dyDescent="0.25">
      <c r="A26" s="4" t="s">
        <v>17</v>
      </c>
      <c r="B26" s="11">
        <v>29</v>
      </c>
      <c r="C26" s="13">
        <f t="shared" si="0"/>
        <v>2.3375785910043525E-3</v>
      </c>
      <c r="D26" s="12">
        <v>15</v>
      </c>
      <c r="E26" s="8">
        <f t="shared" si="1"/>
        <v>0.93333333333333335</v>
      </c>
    </row>
    <row r="27" spans="1:5" x14ac:dyDescent="0.25">
      <c r="A27" s="4" t="s">
        <v>22</v>
      </c>
      <c r="B27" s="11">
        <v>29</v>
      </c>
      <c r="C27" s="13">
        <f t="shared" si="0"/>
        <v>2.3375785910043525E-3</v>
      </c>
      <c r="D27" s="12">
        <v>15</v>
      </c>
      <c r="E27" s="8">
        <f t="shared" si="1"/>
        <v>0.93333333333333335</v>
      </c>
    </row>
    <row r="28" spans="1:5" x14ac:dyDescent="0.25">
      <c r="A28" s="4" t="s">
        <v>4</v>
      </c>
      <c r="B28" s="11">
        <v>28</v>
      </c>
      <c r="C28" s="13">
        <f t="shared" si="0"/>
        <v>2.2569724326938576E-3</v>
      </c>
      <c r="D28" s="12">
        <v>15</v>
      </c>
      <c r="E28" s="8">
        <f t="shared" si="1"/>
        <v>0.8666666666666667</v>
      </c>
    </row>
    <row r="29" spans="1:5" x14ac:dyDescent="0.25">
      <c r="A29" s="4" t="s">
        <v>16</v>
      </c>
      <c r="B29" s="11">
        <v>18</v>
      </c>
      <c r="C29" s="13">
        <f t="shared" si="0"/>
        <v>1.4509108495889087E-3</v>
      </c>
      <c r="D29" s="12">
        <v>23</v>
      </c>
      <c r="E29" s="8">
        <f t="shared" si="1"/>
        <v>-0.21739130434782608</v>
      </c>
    </row>
    <row r="30" spans="1:5" x14ac:dyDescent="0.25">
      <c r="A30" s="4" t="s">
        <v>26</v>
      </c>
      <c r="B30" s="11">
        <f>SUM(B4:B29)</f>
        <v>12406</v>
      </c>
      <c r="C30" s="13">
        <f t="shared" si="0"/>
        <v>1</v>
      </c>
      <c r="D30" s="12">
        <v>10256</v>
      </c>
      <c r="E30" s="8">
        <f t="shared" si="1"/>
        <v>0.20963338533541342</v>
      </c>
    </row>
  </sheetData>
  <sortState xmlns:xlrd2="http://schemas.microsoft.com/office/spreadsheetml/2017/richdata2" ref="A4:E29">
    <sortCondition descending="1" ref="B4:B29"/>
  </sortState>
  <mergeCells count="1">
    <mergeCell ref="A1:E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Répartition juin août</vt:lpstr>
      <vt:lpstr>Répartition des visiteurs 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SENABRE</dc:creator>
  <cp:lastModifiedBy>JEREMY SENABRE</cp:lastModifiedBy>
  <dcterms:created xsi:type="dcterms:W3CDTF">2024-01-16T08:50:10Z</dcterms:created>
  <dcterms:modified xsi:type="dcterms:W3CDTF">2024-01-21T10:43:57Z</dcterms:modified>
</cp:coreProperties>
</file>